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ldis\Documents\Energoefetivitāte\Kurzemes iela 6\2022.gads\"/>
    </mc:Choice>
  </mc:AlternateContent>
  <bookViews>
    <workbookView xWindow="-120" yWindow="-120" windowWidth="29040" windowHeight="15840" tabRatio="846"/>
  </bookViews>
  <sheets>
    <sheet name="Kopt a" sheetId="1" r:id="rId1"/>
    <sheet name="Kops a" sheetId="2" r:id="rId2"/>
    <sheet name="1a" sheetId="3" r:id="rId3"/>
    <sheet name="2a" sheetId="4" r:id="rId4"/>
    <sheet name="3a" sheetId="5" r:id="rId5"/>
    <sheet name="4a" sheetId="6" r:id="rId6"/>
    <sheet name="5a" sheetId="7" r:id="rId7"/>
    <sheet name="7a" sheetId="9" r:id="rId8"/>
    <sheet name="8a" sheetId="10" r:id="rId9"/>
    <sheet name="9a" sheetId="11" r:id="rId10"/>
    <sheet name="10a" sheetId="12" state="hidden" r:id="rId11"/>
    <sheet name="11a" sheetId="13"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0" l="1"/>
  <c r="E22" i="10" l="1"/>
  <c r="E23" i="10"/>
  <c r="E49" i="7" l="1"/>
  <c r="E43" i="7"/>
  <c r="E42" i="7"/>
  <c r="E36" i="7"/>
  <c r="E44" i="7" s="1"/>
  <c r="E31" i="7"/>
  <c r="E22" i="7"/>
  <c r="E24" i="7" s="1"/>
  <c r="E25" i="7" s="1"/>
  <c r="E21" i="7"/>
  <c r="E15" i="7"/>
  <c r="E16" i="7" s="1"/>
  <c r="E26" i="6"/>
  <c r="E23" i="6"/>
  <c r="E24" i="6" s="1"/>
  <c r="E21" i="6"/>
  <c r="E22" i="6" s="1"/>
  <c r="E20" i="6"/>
  <c r="E36" i="5"/>
  <c r="E37" i="5" s="1"/>
  <c r="E35" i="5"/>
  <c r="E32" i="5"/>
  <c r="E31" i="5"/>
  <c r="E28" i="5"/>
  <c r="E27" i="5"/>
  <c r="E21" i="5"/>
  <c r="E25" i="5" s="1"/>
  <c r="E20" i="5"/>
  <c r="E18" i="5"/>
  <c r="E15" i="5"/>
  <c r="E33" i="5" s="1"/>
  <c r="E105" i="4"/>
  <c r="E108" i="4" s="1"/>
  <c r="E104" i="4"/>
  <c r="E103" i="4"/>
  <c r="E101" i="4"/>
  <c r="E102" i="4" s="1"/>
  <c r="E99" i="4"/>
  <c r="E100" i="4" s="1"/>
  <c r="E93" i="4"/>
  <c r="E96" i="4" s="1"/>
  <c r="E92" i="4"/>
  <c r="E90" i="4"/>
  <c r="E87" i="4"/>
  <c r="E85" i="4"/>
  <c r="E83" i="4"/>
  <c r="E82" i="4"/>
  <c r="E78" i="4"/>
  <c r="E80" i="4" s="1"/>
  <c r="E77" i="4"/>
  <c r="E72" i="4"/>
  <c r="E70" i="4"/>
  <c r="E69" i="4"/>
  <c r="E66" i="4"/>
  <c r="E65" i="4"/>
  <c r="E60" i="4"/>
  <c r="E61" i="4" s="1"/>
  <c r="E59" i="4"/>
  <c r="E56" i="4"/>
  <c r="E50" i="4"/>
  <c r="E49" i="4"/>
  <c r="E44" i="4"/>
  <c r="E40" i="4"/>
  <c r="E39" i="4"/>
  <c r="E36" i="4"/>
  <c r="E35" i="4"/>
  <c r="E33" i="4"/>
  <c r="E34" i="4" s="1"/>
  <c r="E32" i="4"/>
  <c r="E25" i="4"/>
  <c r="E28" i="4" s="1"/>
  <c r="E24" i="4"/>
  <c r="E21" i="4"/>
  <c r="E16" i="4"/>
  <c r="E79" i="4" l="1"/>
  <c r="E62" i="4"/>
  <c r="E28" i="7"/>
  <c r="E29" i="7" s="1"/>
  <c r="E45" i="7"/>
  <c r="E107" i="4"/>
  <c r="E46" i="7"/>
  <c r="E47" i="7" s="1"/>
  <c r="E40" i="7"/>
  <c r="E23" i="7"/>
  <c r="E41" i="7"/>
  <c r="E38" i="5"/>
  <c r="E39" i="5"/>
  <c r="E37" i="7"/>
  <c r="E39" i="7" s="1"/>
  <c r="E26" i="7"/>
  <c r="E27" i="7"/>
  <c r="E23" i="5"/>
  <c r="E22" i="5"/>
  <c r="E24" i="5"/>
  <c r="E97" i="4"/>
  <c r="E98" i="4"/>
  <c r="E30" i="4"/>
  <c r="E29" i="4"/>
  <c r="E27" i="4"/>
  <c r="E95" i="4"/>
  <c r="S10" i="13"/>
  <c r="R10" i="13"/>
  <c r="S10" i="12"/>
  <c r="R10" i="12"/>
  <c r="Q10" i="13"/>
  <c r="Q10" i="12"/>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36" i="12"/>
  <c r="A14" i="12"/>
  <c r="A14" i="11"/>
  <c r="A14" i="10"/>
  <c r="A14" i="9"/>
  <c r="A50" i="7"/>
  <c r="A14" i="7"/>
  <c r="A14" i="6"/>
  <c r="A14" i="5"/>
  <c r="A52" i="4"/>
  <c r="A14" i="4"/>
  <c r="A14" i="3"/>
  <c r="A15" i="11" l="1"/>
  <c r="A16" i="11" s="1"/>
  <c r="E30" i="7"/>
  <c r="E32" i="7"/>
  <c r="E38" i="7"/>
  <c r="A15" i="9"/>
  <c r="A15" i="10"/>
  <c r="A16" i="10" s="1"/>
  <c r="A17" i="10" s="1"/>
  <c r="A15" i="7"/>
  <c r="A15" i="6"/>
  <c r="A16" i="6" s="1"/>
  <c r="A17" i="6" s="1"/>
  <c r="A15" i="5"/>
  <c r="A16" i="5" s="1"/>
  <c r="A15" i="4"/>
  <c r="A15" i="3"/>
  <c r="A16" i="3" s="1"/>
  <c r="A15" i="12"/>
  <c r="F1007" i="12"/>
  <c r="F991" i="12"/>
  <c r="G991" i="12" s="1"/>
  <c r="H991" i="12" s="1"/>
  <c r="F975" i="12"/>
  <c r="F959" i="12"/>
  <c r="G959" i="12" s="1"/>
  <c r="H959" i="12" s="1"/>
  <c r="F943" i="12"/>
  <c r="G943" i="12" s="1"/>
  <c r="H943" i="12" s="1"/>
  <c r="F927" i="12"/>
  <c r="F911" i="12"/>
  <c r="F895" i="12"/>
  <c r="F879" i="12"/>
  <c r="F832" i="12"/>
  <c r="F826" i="12"/>
  <c r="F815" i="12"/>
  <c r="G815" i="12" s="1"/>
  <c r="H815" i="12" s="1"/>
  <c r="F813" i="12"/>
  <c r="G813" i="12" s="1"/>
  <c r="F806" i="12"/>
  <c r="G806" i="12" s="1"/>
  <c r="H806" i="12" s="1"/>
  <c r="F797" i="12"/>
  <c r="G797" i="12" s="1"/>
  <c r="H797" i="12" s="1"/>
  <c r="F790" i="12"/>
  <c r="G790" i="12" s="1"/>
  <c r="H790" i="12" s="1"/>
  <c r="F781" i="12"/>
  <c r="G781" i="12" s="1"/>
  <c r="H781" i="12" s="1"/>
  <c r="F774" i="12"/>
  <c r="G774" i="12" s="1"/>
  <c r="H774" i="12" s="1"/>
  <c r="F765" i="12"/>
  <c r="G765" i="12" s="1"/>
  <c r="H765" i="12" s="1"/>
  <c r="F758" i="12"/>
  <c r="G758" i="12" s="1"/>
  <c r="H758" i="12" s="1"/>
  <c r="F749" i="12"/>
  <c r="G749" i="12" s="1"/>
  <c r="H749" i="12" s="1"/>
  <c r="F742" i="12"/>
  <c r="G742" i="12" s="1"/>
  <c r="H742" i="12" s="1"/>
  <c r="F733" i="12"/>
  <c r="G733" i="12" s="1"/>
  <c r="H733" i="12" s="1"/>
  <c r="F726" i="12"/>
  <c r="G726" i="12" s="1"/>
  <c r="H726" i="12" s="1"/>
  <c r="F1009" i="12"/>
  <c r="G1009" i="12" s="1"/>
  <c r="H1009" i="12" s="1"/>
  <c r="F1002" i="12"/>
  <c r="F1000" i="12"/>
  <c r="F993" i="12"/>
  <c r="G993" i="12" s="1"/>
  <c r="H993" i="12" s="1"/>
  <c r="F986" i="12"/>
  <c r="G986" i="12" s="1"/>
  <c r="H986" i="12" s="1"/>
  <c r="F984" i="12"/>
  <c r="F977" i="12"/>
  <c r="G977" i="12" s="1"/>
  <c r="H977" i="12" s="1"/>
  <c r="F970" i="12"/>
  <c r="F968" i="12"/>
  <c r="F961" i="12"/>
  <c r="G961" i="12" s="1"/>
  <c r="H961" i="12" s="1"/>
  <c r="F954" i="12"/>
  <c r="F952" i="12"/>
  <c r="F945" i="12"/>
  <c r="G945" i="12" s="1"/>
  <c r="H945" i="12" s="1"/>
  <c r="F938" i="12"/>
  <c r="G938" i="12" s="1"/>
  <c r="H938" i="12" s="1"/>
  <c r="F936" i="12"/>
  <c r="F929" i="12"/>
  <c r="G929" i="12" s="1"/>
  <c r="H929" i="12" s="1"/>
  <c r="F922" i="12"/>
  <c r="F920" i="12"/>
  <c r="F913" i="12"/>
  <c r="G913" i="12" s="1"/>
  <c r="H913" i="12" s="1"/>
  <c r="F906" i="12"/>
  <c r="G906" i="12" s="1"/>
  <c r="H906" i="12" s="1"/>
  <c r="F904" i="12"/>
  <c r="F897" i="12"/>
  <c r="G897" i="12" s="1"/>
  <c r="H897" i="12" s="1"/>
  <c r="F890" i="12"/>
  <c r="F888" i="12"/>
  <c r="F881" i="12"/>
  <c r="G881" i="12" s="1"/>
  <c r="H881" i="12" s="1"/>
  <c r="F874" i="12"/>
  <c r="F872" i="12"/>
  <c r="F870" i="12"/>
  <c r="F868" i="12"/>
  <c r="F866" i="12"/>
  <c r="F864" i="12"/>
  <c r="F862" i="12"/>
  <c r="F860" i="12"/>
  <c r="F858" i="12"/>
  <c r="F856" i="12"/>
  <c r="F854" i="12"/>
  <c r="F852" i="12"/>
  <c r="F850" i="12"/>
  <c r="F848" i="12"/>
  <c r="F846" i="12"/>
  <c r="F844" i="12"/>
  <c r="F842" i="12"/>
  <c r="G842" i="12" s="1"/>
  <c r="H842" i="12" s="1"/>
  <c r="F840" i="12"/>
  <c r="G840" i="12" s="1"/>
  <c r="F838" i="12"/>
  <c r="G838" i="12" s="1"/>
  <c r="H838" i="12" s="1"/>
  <c r="F836" i="12"/>
  <c r="G836" i="12" s="1"/>
  <c r="F830" i="12"/>
  <c r="F819" i="12"/>
  <c r="F817" i="12"/>
  <c r="G817" i="12" s="1"/>
  <c r="F808" i="12"/>
  <c r="F799" i="12"/>
  <c r="F792" i="12"/>
  <c r="G792" i="12" s="1"/>
  <c r="H792" i="12" s="1"/>
  <c r="F783" i="12"/>
  <c r="F776" i="12"/>
  <c r="G776" i="12" s="1"/>
  <c r="H776" i="12" s="1"/>
  <c r="F767" i="12"/>
  <c r="F760" i="12"/>
  <c r="F751" i="12"/>
  <c r="F744" i="12"/>
  <c r="F735" i="12"/>
  <c r="F728" i="12"/>
  <c r="F1011" i="12"/>
  <c r="G1011" i="12" s="1"/>
  <c r="H1011" i="12" s="1"/>
  <c r="F995" i="12"/>
  <c r="G995" i="12" s="1"/>
  <c r="H995" i="12" s="1"/>
  <c r="F979" i="12"/>
  <c r="G979" i="12" s="1"/>
  <c r="H979" i="12" s="1"/>
  <c r="F963" i="12"/>
  <c r="F947" i="12"/>
  <c r="F931" i="12"/>
  <c r="F915" i="12"/>
  <c r="F899" i="12"/>
  <c r="F883" i="12"/>
  <c r="G883" i="12" s="1"/>
  <c r="H883" i="12" s="1"/>
  <c r="F834" i="12"/>
  <c r="F823" i="12"/>
  <c r="G823" i="12" s="1"/>
  <c r="H823" i="12" s="1"/>
  <c r="F821" i="12"/>
  <c r="G821" i="12" s="1"/>
  <c r="F810" i="12"/>
  <c r="G810" i="12" s="1"/>
  <c r="H810" i="12" s="1"/>
  <c r="F801" i="12"/>
  <c r="G801" i="12" s="1"/>
  <c r="H801" i="12" s="1"/>
  <c r="F794" i="12"/>
  <c r="G794" i="12" s="1"/>
  <c r="H794" i="12" s="1"/>
  <c r="F785" i="12"/>
  <c r="G785" i="12" s="1"/>
  <c r="H785" i="12" s="1"/>
  <c r="F778" i="12"/>
  <c r="G778" i="12" s="1"/>
  <c r="H778" i="12" s="1"/>
  <c r="F769" i="12"/>
  <c r="G769" i="12" s="1"/>
  <c r="H769" i="12" s="1"/>
  <c r="F762" i="12"/>
  <c r="G762" i="12" s="1"/>
  <c r="H762" i="12" s="1"/>
  <c r="F753" i="12"/>
  <c r="G753" i="12" s="1"/>
  <c r="H753" i="12" s="1"/>
  <c r="F746" i="12"/>
  <c r="G746" i="12" s="1"/>
  <c r="H746" i="12" s="1"/>
  <c r="F737" i="12"/>
  <c r="G737" i="12" s="1"/>
  <c r="H737" i="12" s="1"/>
  <c r="F730" i="12"/>
  <c r="G730" i="12" s="1"/>
  <c r="H730" i="12" s="1"/>
  <c r="F1013" i="12"/>
  <c r="G1013" i="12" s="1"/>
  <c r="H1013" i="12" s="1"/>
  <c r="F1006" i="12"/>
  <c r="G1006" i="12" s="1"/>
  <c r="H1006" i="12" s="1"/>
  <c r="F1004" i="12"/>
  <c r="F997" i="12"/>
  <c r="G997" i="12" s="1"/>
  <c r="H997" i="12" s="1"/>
  <c r="F990" i="12"/>
  <c r="F988" i="12"/>
  <c r="F981" i="12"/>
  <c r="G981" i="12" s="1"/>
  <c r="H981" i="12" s="1"/>
  <c r="F974" i="12"/>
  <c r="F972" i="12"/>
  <c r="F965" i="12"/>
  <c r="G965" i="12" s="1"/>
  <c r="H965" i="12" s="1"/>
  <c r="F958" i="12"/>
  <c r="F956" i="12"/>
  <c r="F949" i="12"/>
  <c r="G949" i="12" s="1"/>
  <c r="H949" i="12" s="1"/>
  <c r="F942" i="12"/>
  <c r="F940" i="12"/>
  <c r="F933" i="12"/>
  <c r="G933" i="12" s="1"/>
  <c r="H933" i="12" s="1"/>
  <c r="F926" i="12"/>
  <c r="F924" i="12"/>
  <c r="F917" i="12"/>
  <c r="G917" i="12" s="1"/>
  <c r="H917" i="12" s="1"/>
  <c r="F910" i="12"/>
  <c r="F908" i="12"/>
  <c r="F901" i="12"/>
  <c r="G901" i="12" s="1"/>
  <c r="H901" i="12" s="1"/>
  <c r="F894" i="12"/>
  <c r="F892" i="12"/>
  <c r="F885" i="12"/>
  <c r="G885" i="12" s="1"/>
  <c r="H885" i="12" s="1"/>
  <c r="F878" i="12"/>
  <c r="G878" i="12" s="1"/>
  <c r="H878" i="12" s="1"/>
  <c r="F876" i="12"/>
  <c r="F827" i="12"/>
  <c r="F825" i="12"/>
  <c r="G825" i="12" s="1"/>
  <c r="F812" i="12"/>
  <c r="G812" i="12" s="1"/>
  <c r="F803" i="12"/>
  <c r="F796" i="12"/>
  <c r="F787" i="12"/>
  <c r="F780" i="12"/>
  <c r="G780" i="12" s="1"/>
  <c r="H780" i="12" s="1"/>
  <c r="F771" i="12"/>
  <c r="F764" i="12"/>
  <c r="F755" i="12"/>
  <c r="F748" i="12"/>
  <c r="F739" i="12"/>
  <c r="F732" i="12"/>
  <c r="G732" i="12" s="1"/>
  <c r="H732" i="12" s="1"/>
  <c r="F723" i="12"/>
  <c r="G723" i="12" s="1"/>
  <c r="F721" i="12"/>
  <c r="G721" i="12" s="1"/>
  <c r="H721" i="12" s="1"/>
  <c r="F719" i="12"/>
  <c r="G719" i="12" s="1"/>
  <c r="F717" i="12"/>
  <c r="G717" i="12" s="1"/>
  <c r="H717" i="12" s="1"/>
  <c r="F715" i="12"/>
  <c r="G715" i="12" s="1"/>
  <c r="F999" i="12"/>
  <c r="F983" i="12"/>
  <c r="F967" i="12"/>
  <c r="F951" i="12"/>
  <c r="F935" i="12"/>
  <c r="G935" i="12" s="1"/>
  <c r="H935" i="12" s="1"/>
  <c r="F919" i="12"/>
  <c r="G919" i="12" s="1"/>
  <c r="H919" i="12" s="1"/>
  <c r="F903" i="12"/>
  <c r="F887" i="12"/>
  <c r="G887" i="12" s="1"/>
  <c r="H887" i="12" s="1"/>
  <c r="F831" i="12"/>
  <c r="G831" i="12" s="1"/>
  <c r="H831" i="12" s="1"/>
  <c r="F829" i="12"/>
  <c r="G829" i="12" s="1"/>
  <c r="F816" i="12"/>
  <c r="F805" i="12"/>
  <c r="G805" i="12" s="1"/>
  <c r="H805" i="12" s="1"/>
  <c r="F798" i="12"/>
  <c r="G798" i="12" s="1"/>
  <c r="H798" i="12" s="1"/>
  <c r="F789" i="12"/>
  <c r="G789" i="12" s="1"/>
  <c r="H789" i="12" s="1"/>
  <c r="F782" i="12"/>
  <c r="G782" i="12" s="1"/>
  <c r="H782" i="12" s="1"/>
  <c r="F773" i="12"/>
  <c r="G773" i="12" s="1"/>
  <c r="H773" i="12" s="1"/>
  <c r="F766" i="12"/>
  <c r="G766" i="12" s="1"/>
  <c r="H766" i="12" s="1"/>
  <c r="F757" i="12"/>
  <c r="G757" i="12" s="1"/>
  <c r="H757" i="12" s="1"/>
  <c r="F750" i="12"/>
  <c r="G750" i="12" s="1"/>
  <c r="H750" i="12" s="1"/>
  <c r="F741" i="12"/>
  <c r="G741" i="12" s="1"/>
  <c r="H741" i="12" s="1"/>
  <c r="F734" i="12"/>
  <c r="G734" i="12" s="1"/>
  <c r="H734" i="12" s="1"/>
  <c r="F725" i="12"/>
  <c r="G725" i="12" s="1"/>
  <c r="H725" i="12" s="1"/>
  <c r="F1010" i="12"/>
  <c r="F1008" i="12"/>
  <c r="F1001" i="12"/>
  <c r="G1001" i="12" s="1"/>
  <c r="H1001" i="12" s="1"/>
  <c r="F994" i="12"/>
  <c r="F992" i="12"/>
  <c r="F985" i="12"/>
  <c r="G985" i="12" s="1"/>
  <c r="H985" i="12" s="1"/>
  <c r="F978" i="12"/>
  <c r="G978" i="12" s="1"/>
  <c r="H978" i="12" s="1"/>
  <c r="F976" i="12"/>
  <c r="F969" i="12"/>
  <c r="G969" i="12" s="1"/>
  <c r="H969" i="12" s="1"/>
  <c r="F962" i="12"/>
  <c r="F960" i="12"/>
  <c r="F953" i="12"/>
  <c r="G953" i="12" s="1"/>
  <c r="H953" i="12" s="1"/>
  <c r="F946" i="12"/>
  <c r="F944" i="12"/>
  <c r="F937" i="12"/>
  <c r="G937" i="12" s="1"/>
  <c r="H937" i="12" s="1"/>
  <c r="F930" i="12"/>
  <c r="G930" i="12" s="1"/>
  <c r="H930" i="12" s="1"/>
  <c r="F928" i="12"/>
  <c r="F921" i="12"/>
  <c r="G921" i="12" s="1"/>
  <c r="H921" i="12" s="1"/>
  <c r="F914" i="12"/>
  <c r="F912" i="12"/>
  <c r="F905" i="12"/>
  <c r="G905" i="12" s="1"/>
  <c r="H905" i="12" s="1"/>
  <c r="F898" i="12"/>
  <c r="F896" i="12"/>
  <c r="F889" i="12"/>
  <c r="G889" i="12" s="1"/>
  <c r="H889" i="12" s="1"/>
  <c r="F882" i="12"/>
  <c r="F880" i="12"/>
  <c r="F873" i="12"/>
  <c r="G873" i="12" s="1"/>
  <c r="H873" i="12" s="1"/>
  <c r="F871" i="12"/>
  <c r="G871" i="12" s="1"/>
  <c r="F869" i="12"/>
  <c r="G869" i="12" s="1"/>
  <c r="H869" i="12" s="1"/>
  <c r="F867" i="12"/>
  <c r="G867" i="12" s="1"/>
  <c r="F865" i="12"/>
  <c r="G865" i="12" s="1"/>
  <c r="H865" i="12" s="1"/>
  <c r="F863" i="12"/>
  <c r="G863" i="12" s="1"/>
  <c r="F861" i="12"/>
  <c r="G861" i="12" s="1"/>
  <c r="H861" i="12" s="1"/>
  <c r="F859" i="12"/>
  <c r="G859" i="12" s="1"/>
  <c r="F857" i="12"/>
  <c r="G857" i="12" s="1"/>
  <c r="H857" i="12" s="1"/>
  <c r="F855" i="12"/>
  <c r="G855" i="12" s="1"/>
  <c r="F853" i="12"/>
  <c r="G853" i="12" s="1"/>
  <c r="H853" i="12" s="1"/>
  <c r="F851" i="12"/>
  <c r="G851" i="12" s="1"/>
  <c r="F849" i="12"/>
  <c r="G849" i="12" s="1"/>
  <c r="H849" i="12" s="1"/>
  <c r="F847" i="12"/>
  <c r="G847" i="12" s="1"/>
  <c r="F845" i="12"/>
  <c r="G845" i="12" s="1"/>
  <c r="H845" i="12" s="1"/>
  <c r="F843" i="12"/>
  <c r="F841" i="12"/>
  <c r="F839" i="12"/>
  <c r="F837" i="12"/>
  <c r="F835" i="12"/>
  <c r="F833" i="12"/>
  <c r="G833" i="12" s="1"/>
  <c r="F820" i="12"/>
  <c r="G820" i="12" s="1"/>
  <c r="F814" i="12"/>
  <c r="F807" i="12"/>
  <c r="F800" i="12"/>
  <c r="F791" i="12"/>
  <c r="F784" i="12"/>
  <c r="F775" i="12"/>
  <c r="F768" i="12"/>
  <c r="G768" i="12" s="1"/>
  <c r="H768" i="12" s="1"/>
  <c r="F759" i="12"/>
  <c r="F752" i="12"/>
  <c r="F743" i="12"/>
  <c r="F736" i="12"/>
  <c r="F727" i="12"/>
  <c r="F1003" i="12"/>
  <c r="F987" i="12"/>
  <c r="F971" i="12"/>
  <c r="F955" i="12"/>
  <c r="G955" i="12" s="1"/>
  <c r="H955" i="12" s="1"/>
  <c r="F939" i="12"/>
  <c r="F923" i="12"/>
  <c r="F907" i="12"/>
  <c r="F891" i="12"/>
  <c r="F875" i="12"/>
  <c r="G875" i="12" s="1"/>
  <c r="H875" i="12" s="1"/>
  <c r="F824" i="12"/>
  <c r="G824" i="12" s="1"/>
  <c r="H824" i="12" s="1"/>
  <c r="F818" i="12"/>
  <c r="F809" i="12"/>
  <c r="G809" i="12" s="1"/>
  <c r="H809" i="12" s="1"/>
  <c r="F802" i="12"/>
  <c r="G802" i="12" s="1"/>
  <c r="H802" i="12" s="1"/>
  <c r="F793" i="12"/>
  <c r="G793" i="12" s="1"/>
  <c r="H793" i="12" s="1"/>
  <c r="F786" i="12"/>
  <c r="G786" i="12" s="1"/>
  <c r="H786" i="12" s="1"/>
  <c r="F777" i="12"/>
  <c r="G777" i="12" s="1"/>
  <c r="H777" i="12" s="1"/>
  <c r="F770" i="12"/>
  <c r="G770" i="12" s="1"/>
  <c r="H770" i="12" s="1"/>
  <c r="F761" i="12"/>
  <c r="G761" i="12" s="1"/>
  <c r="H761" i="12" s="1"/>
  <c r="F754" i="12"/>
  <c r="G754" i="12" s="1"/>
  <c r="H754" i="12" s="1"/>
  <c r="F745" i="12"/>
  <c r="G745" i="12" s="1"/>
  <c r="H745" i="12" s="1"/>
  <c r="F738" i="12"/>
  <c r="G738" i="12" s="1"/>
  <c r="H738" i="12" s="1"/>
  <c r="F729" i="12"/>
  <c r="G729" i="12" s="1"/>
  <c r="H729" i="12" s="1"/>
  <c r="F982" i="12"/>
  <c r="F964" i="12"/>
  <c r="F909" i="12"/>
  <c r="G909" i="12" s="1"/>
  <c r="H909" i="12" s="1"/>
  <c r="F788" i="12"/>
  <c r="F716" i="12"/>
  <c r="F712" i="12"/>
  <c r="F703" i="12"/>
  <c r="F696" i="12"/>
  <c r="G696" i="12" s="1"/>
  <c r="F687" i="12"/>
  <c r="F680" i="12"/>
  <c r="G680" i="12" s="1"/>
  <c r="F676" i="12"/>
  <c r="F661" i="12"/>
  <c r="F650" i="12"/>
  <c r="G650" i="12" s="1"/>
  <c r="H650" i="12" s="1"/>
  <c r="F644" i="12"/>
  <c r="F633" i="12"/>
  <c r="F631" i="12"/>
  <c r="F618" i="12"/>
  <c r="F612" i="12"/>
  <c r="F601" i="12"/>
  <c r="F599" i="12"/>
  <c r="G599" i="12" s="1"/>
  <c r="H599" i="12" s="1"/>
  <c r="F586" i="12"/>
  <c r="G586" i="12" s="1"/>
  <c r="H586" i="12" s="1"/>
  <c r="F580" i="12"/>
  <c r="F569" i="12"/>
  <c r="F567" i="12"/>
  <c r="G567" i="12" s="1"/>
  <c r="H567" i="12" s="1"/>
  <c r="F554" i="12"/>
  <c r="F548" i="12"/>
  <c r="F998" i="12"/>
  <c r="F980" i="12"/>
  <c r="F925" i="12"/>
  <c r="G925" i="12" s="1"/>
  <c r="H925" i="12" s="1"/>
  <c r="F822" i="12"/>
  <c r="F804" i="12"/>
  <c r="F731" i="12"/>
  <c r="F714" i="12"/>
  <c r="F705" i="12"/>
  <c r="G705" i="12" s="1"/>
  <c r="H705" i="12" s="1"/>
  <c r="F698" i="12"/>
  <c r="G698" i="12" s="1"/>
  <c r="F689" i="12"/>
  <c r="G689" i="12" s="1"/>
  <c r="H689" i="12" s="1"/>
  <c r="F682" i="12"/>
  <c r="G682" i="12" s="1"/>
  <c r="F671" i="12"/>
  <c r="G671" i="12" s="1"/>
  <c r="F665" i="12"/>
  <c r="G665" i="12" s="1"/>
  <c r="H665" i="12" s="1"/>
  <c r="F654" i="12"/>
  <c r="F648" i="12"/>
  <c r="F637" i="12"/>
  <c r="F635" i="12"/>
  <c r="F622" i="12"/>
  <c r="F616" i="12"/>
  <c r="F605" i="12"/>
  <c r="F603" i="12"/>
  <c r="G603" i="12" s="1"/>
  <c r="H603" i="12" s="1"/>
  <c r="F590" i="12"/>
  <c r="F584" i="12"/>
  <c r="F573" i="12"/>
  <c r="F571" i="12"/>
  <c r="G571" i="12" s="1"/>
  <c r="H571" i="12" s="1"/>
  <c r="F558" i="12"/>
  <c r="F552" i="12"/>
  <c r="F541" i="12"/>
  <c r="F539" i="12"/>
  <c r="G539" i="12" s="1"/>
  <c r="H539" i="12" s="1"/>
  <c r="F996" i="12"/>
  <c r="F941" i="12"/>
  <c r="G941" i="12" s="1"/>
  <c r="H941" i="12" s="1"/>
  <c r="F886" i="12"/>
  <c r="F747" i="12"/>
  <c r="F707" i="12"/>
  <c r="G707" i="12" s="1"/>
  <c r="F700" i="12"/>
  <c r="G700" i="12" s="1"/>
  <c r="F691" i="12"/>
  <c r="F684" i="12"/>
  <c r="G684" i="12" s="1"/>
  <c r="F669" i="12"/>
  <c r="F667" i="12"/>
  <c r="G667" i="12" s="1"/>
  <c r="F658" i="12"/>
  <c r="F652" i="12"/>
  <c r="F641" i="12"/>
  <c r="F639" i="12"/>
  <c r="G639" i="12" s="1"/>
  <c r="H639" i="12" s="1"/>
  <c r="F626" i="12"/>
  <c r="F620" i="12"/>
  <c r="F609" i="12"/>
  <c r="F607" i="12"/>
  <c r="G607" i="12" s="1"/>
  <c r="H607" i="12" s="1"/>
  <c r="F594" i="12"/>
  <c r="F588" i="12"/>
  <c r="F577" i="12"/>
  <c r="F575" i="12"/>
  <c r="G575" i="12" s="1"/>
  <c r="H575" i="12" s="1"/>
  <c r="F562" i="12"/>
  <c r="G562" i="12" s="1"/>
  <c r="H562" i="12" s="1"/>
  <c r="F556" i="12"/>
  <c r="F545" i="12"/>
  <c r="F543" i="12"/>
  <c r="G543" i="12" s="1"/>
  <c r="H543" i="12" s="1"/>
  <c r="F530" i="12"/>
  <c r="F973" i="12"/>
  <c r="G973" i="12" s="1"/>
  <c r="H973" i="12" s="1"/>
  <c r="F918" i="12"/>
  <c r="G918" i="12" s="1"/>
  <c r="H918" i="12" s="1"/>
  <c r="F900" i="12"/>
  <c r="F779" i="12"/>
  <c r="F724" i="12"/>
  <c r="F713" i="12"/>
  <c r="G713" i="12" s="1"/>
  <c r="H713" i="12" s="1"/>
  <c r="F711" i="12"/>
  <c r="G711" i="12" s="1"/>
  <c r="F704" i="12"/>
  <c r="G704" i="12" s="1"/>
  <c r="F695" i="12"/>
  <c r="F688" i="12"/>
  <c r="G688" i="12" s="1"/>
  <c r="F677" i="12"/>
  <c r="F675" i="12"/>
  <c r="G675" i="12" s="1"/>
  <c r="F664" i="12"/>
  <c r="G664" i="12" s="1"/>
  <c r="F660" i="12"/>
  <c r="F649" i="12"/>
  <c r="G649" i="12" s="1"/>
  <c r="H649" i="12" s="1"/>
  <c r="F647" i="12"/>
  <c r="F634" i="12"/>
  <c r="F628" i="12"/>
  <c r="F617" i="12"/>
  <c r="F615" i="12"/>
  <c r="G615" i="12" s="1"/>
  <c r="H615" i="12" s="1"/>
  <c r="F602" i="12"/>
  <c r="F596" i="12"/>
  <c r="F585" i="12"/>
  <c r="F583" i="12"/>
  <c r="G583" i="12" s="1"/>
  <c r="H583" i="12" s="1"/>
  <c r="F570" i="12"/>
  <c r="F564" i="12"/>
  <c r="F553" i="12"/>
  <c r="F551" i="12"/>
  <c r="G551" i="12" s="1"/>
  <c r="H551" i="12" s="1"/>
  <c r="F538" i="12"/>
  <c r="F532" i="12"/>
  <c r="F1005" i="12"/>
  <c r="G1005" i="12" s="1"/>
  <c r="H1005" i="12" s="1"/>
  <c r="F950" i="12"/>
  <c r="F932" i="12"/>
  <c r="F877" i="12"/>
  <c r="G877" i="12" s="1"/>
  <c r="H877" i="12" s="1"/>
  <c r="F828" i="12"/>
  <c r="G828" i="12" s="1"/>
  <c r="F811" i="12"/>
  <c r="F756" i="12"/>
  <c r="G756" i="12" s="1"/>
  <c r="H756" i="12" s="1"/>
  <c r="F720" i="12"/>
  <c r="F708" i="12"/>
  <c r="G708" i="12" s="1"/>
  <c r="H708" i="12" s="1"/>
  <c r="F699" i="12"/>
  <c r="F692" i="12"/>
  <c r="G692" i="12" s="1"/>
  <c r="F683" i="12"/>
  <c r="F672" i="12"/>
  <c r="G672" i="12" s="1"/>
  <c r="F668" i="12"/>
  <c r="F657" i="12"/>
  <c r="G657" i="12" s="1"/>
  <c r="H657" i="12" s="1"/>
  <c r="F655" i="12"/>
  <c r="F642" i="12"/>
  <c r="G642" i="12" s="1"/>
  <c r="H642" i="12" s="1"/>
  <c r="F636" i="12"/>
  <c r="F625" i="12"/>
  <c r="F623" i="12"/>
  <c r="G623" i="12" s="1"/>
  <c r="H623" i="12" s="1"/>
  <c r="F610" i="12"/>
  <c r="G610" i="12" s="1"/>
  <c r="H610" i="12" s="1"/>
  <c r="F604" i="12"/>
  <c r="F593" i="12"/>
  <c r="F591" i="12"/>
  <c r="G591" i="12" s="1"/>
  <c r="H591" i="12" s="1"/>
  <c r="F578" i="12"/>
  <c r="F572" i="12"/>
  <c r="F561" i="12"/>
  <c r="F559" i="12"/>
  <c r="G559" i="12" s="1"/>
  <c r="H559" i="12" s="1"/>
  <c r="F546" i="12"/>
  <c r="G546" i="12" s="1"/>
  <c r="H546" i="12" s="1"/>
  <c r="F540" i="12"/>
  <c r="F529" i="12"/>
  <c r="F966" i="12"/>
  <c r="G966" i="12" s="1"/>
  <c r="H966" i="12" s="1"/>
  <c r="F948" i="12"/>
  <c r="F893" i="12"/>
  <c r="G893" i="12" s="1"/>
  <c r="H893" i="12" s="1"/>
  <c r="F772" i="12"/>
  <c r="F718" i="12"/>
  <c r="F710" i="12"/>
  <c r="G710" i="12" s="1"/>
  <c r="H710" i="12" s="1"/>
  <c r="F701" i="12"/>
  <c r="G701" i="12" s="1"/>
  <c r="H701" i="12" s="1"/>
  <c r="F694" i="12"/>
  <c r="G694" i="12" s="1"/>
  <c r="F685" i="12"/>
  <c r="G685" i="12" s="1"/>
  <c r="H685" i="12" s="1"/>
  <c r="F678" i="12"/>
  <c r="G678" i="12" s="1"/>
  <c r="H678" i="12" s="1"/>
  <c r="F674" i="12"/>
  <c r="F663" i="12"/>
  <c r="G663" i="12" s="1"/>
  <c r="F659" i="12"/>
  <c r="F646" i="12"/>
  <c r="G646" i="12" s="1"/>
  <c r="H646" i="12" s="1"/>
  <c r="F640" i="12"/>
  <c r="F629" i="12"/>
  <c r="F627" i="12"/>
  <c r="F614" i="12"/>
  <c r="F608" i="12"/>
  <c r="F597" i="12"/>
  <c r="F595" i="12"/>
  <c r="G595" i="12" s="1"/>
  <c r="H595" i="12" s="1"/>
  <c r="F582" i="12"/>
  <c r="G582" i="12" s="1"/>
  <c r="H582" i="12" s="1"/>
  <c r="F576" i="12"/>
  <c r="F565" i="12"/>
  <c r="F563" i="12"/>
  <c r="G563" i="12" s="1"/>
  <c r="H563" i="12" s="1"/>
  <c r="F550" i="12"/>
  <c r="F544" i="12"/>
  <c r="F533" i="12"/>
  <c r="F531" i="12"/>
  <c r="G531" i="12" s="1"/>
  <c r="H531" i="12" s="1"/>
  <c r="F1012" i="12"/>
  <c r="F679" i="12"/>
  <c r="G679" i="12" s="1"/>
  <c r="F662" i="12"/>
  <c r="G662" i="12" s="1"/>
  <c r="H662" i="12" s="1"/>
  <c r="F645" i="12"/>
  <c r="F611" i="12"/>
  <c r="G611" i="12" s="1"/>
  <c r="H611" i="12" s="1"/>
  <c r="F560" i="12"/>
  <c r="F524" i="12"/>
  <c r="F513" i="12"/>
  <c r="F511" i="12"/>
  <c r="G511" i="12" s="1"/>
  <c r="H511" i="12" s="1"/>
  <c r="F498" i="12"/>
  <c r="G498" i="12" s="1"/>
  <c r="H498" i="12" s="1"/>
  <c r="F492" i="12"/>
  <c r="F481" i="12"/>
  <c r="F479" i="12"/>
  <c r="G479" i="12" s="1"/>
  <c r="H479" i="12" s="1"/>
  <c r="F466" i="12"/>
  <c r="F460" i="12"/>
  <c r="F449" i="12"/>
  <c r="F447" i="12"/>
  <c r="G447" i="12" s="1"/>
  <c r="H447" i="12" s="1"/>
  <c r="F434" i="12"/>
  <c r="G434" i="12" s="1"/>
  <c r="H434" i="12" s="1"/>
  <c r="F428" i="12"/>
  <c r="F417" i="12"/>
  <c r="F415" i="12"/>
  <c r="G415" i="12" s="1"/>
  <c r="H415" i="12" s="1"/>
  <c r="F402" i="12"/>
  <c r="F396" i="12"/>
  <c r="F387" i="12"/>
  <c r="G387" i="12" s="1"/>
  <c r="H387" i="12" s="1"/>
  <c r="F380" i="12"/>
  <c r="G380" i="12" s="1"/>
  <c r="H380" i="12" s="1"/>
  <c r="F371" i="12"/>
  <c r="G371" i="12" s="1"/>
  <c r="H371" i="12" s="1"/>
  <c r="F364" i="12"/>
  <c r="G364" i="12" s="1"/>
  <c r="H364" i="12" s="1"/>
  <c r="F355" i="12"/>
  <c r="G355" i="12" s="1"/>
  <c r="H355" i="12" s="1"/>
  <c r="F348" i="12"/>
  <c r="G348" i="12" s="1"/>
  <c r="H348" i="12" s="1"/>
  <c r="F339" i="12"/>
  <c r="G339" i="12" s="1"/>
  <c r="H339" i="12" s="1"/>
  <c r="F332" i="12"/>
  <c r="G332" i="12" s="1"/>
  <c r="H332" i="12" s="1"/>
  <c r="F323" i="12"/>
  <c r="G323" i="12" s="1"/>
  <c r="H323" i="12" s="1"/>
  <c r="F316" i="12"/>
  <c r="G316" i="12" s="1"/>
  <c r="H316" i="12" s="1"/>
  <c r="F307" i="12"/>
  <c r="G307" i="12" s="1"/>
  <c r="H307" i="12" s="1"/>
  <c r="F300" i="12"/>
  <c r="G300" i="12" s="1"/>
  <c r="H300" i="12" s="1"/>
  <c r="F291" i="12"/>
  <c r="G291" i="12" s="1"/>
  <c r="H291" i="12" s="1"/>
  <c r="F284" i="12"/>
  <c r="G284" i="12" s="1"/>
  <c r="H284" i="12" s="1"/>
  <c r="F275" i="12"/>
  <c r="G275" i="12" s="1"/>
  <c r="H275" i="12" s="1"/>
  <c r="F268" i="12"/>
  <c r="G268" i="12" s="1"/>
  <c r="H268" i="12" s="1"/>
  <c r="F259" i="12"/>
  <c r="G259" i="12" s="1"/>
  <c r="H259" i="12" s="1"/>
  <c r="F252" i="12"/>
  <c r="G252" i="12" s="1"/>
  <c r="H252" i="12" s="1"/>
  <c r="F243" i="12"/>
  <c r="G243" i="12" s="1"/>
  <c r="H243" i="12" s="1"/>
  <c r="F236" i="12"/>
  <c r="G236" i="12" s="1"/>
  <c r="H236" i="12" s="1"/>
  <c r="F227" i="12"/>
  <c r="G227" i="12" s="1"/>
  <c r="H227" i="12" s="1"/>
  <c r="F220" i="12"/>
  <c r="G220" i="12" s="1"/>
  <c r="H220" i="12" s="1"/>
  <c r="F211" i="12"/>
  <c r="G211" i="12" s="1"/>
  <c r="H211" i="12" s="1"/>
  <c r="F204" i="12"/>
  <c r="G204" i="12" s="1"/>
  <c r="H204" i="12" s="1"/>
  <c r="F195" i="12"/>
  <c r="G195" i="12" s="1"/>
  <c r="H195" i="12" s="1"/>
  <c r="F188" i="12"/>
  <c r="G188" i="12" s="1"/>
  <c r="H188" i="12" s="1"/>
  <c r="F179" i="12"/>
  <c r="G179" i="12" s="1"/>
  <c r="H179" i="12" s="1"/>
  <c r="F172" i="12"/>
  <c r="G172" i="12" s="1"/>
  <c r="H172" i="12" s="1"/>
  <c r="F163" i="12"/>
  <c r="G163" i="12" s="1"/>
  <c r="H163" i="12" s="1"/>
  <c r="F156" i="12"/>
  <c r="G156" i="12" s="1"/>
  <c r="H156" i="12" s="1"/>
  <c r="F147" i="12"/>
  <c r="G147" i="12" s="1"/>
  <c r="H147" i="12" s="1"/>
  <c r="F108" i="12"/>
  <c r="F95" i="12"/>
  <c r="G95" i="12" s="1"/>
  <c r="F89" i="12"/>
  <c r="F78" i="12"/>
  <c r="F76" i="12"/>
  <c r="G76" i="12" s="1"/>
  <c r="H76" i="12" s="1"/>
  <c r="F63" i="12"/>
  <c r="G63" i="12" s="1"/>
  <c r="F57" i="12"/>
  <c r="F46" i="12"/>
  <c r="F44" i="12"/>
  <c r="G44" i="12" s="1"/>
  <c r="H44" i="12" s="1"/>
  <c r="F31" i="12"/>
  <c r="G31" i="12" s="1"/>
  <c r="F25" i="12"/>
  <c r="F14" i="12"/>
  <c r="F934" i="12"/>
  <c r="F795" i="12"/>
  <c r="F722" i="12"/>
  <c r="F706" i="12"/>
  <c r="G706" i="12" s="1"/>
  <c r="F697" i="12"/>
  <c r="G697" i="12" s="1"/>
  <c r="H697" i="12" s="1"/>
  <c r="F670" i="12"/>
  <c r="G670" i="12" s="1"/>
  <c r="H670" i="12" s="1"/>
  <c r="F653" i="12"/>
  <c r="G653" i="12" s="1"/>
  <c r="H653" i="12" s="1"/>
  <c r="F619" i="12"/>
  <c r="G619" i="12" s="1"/>
  <c r="H619" i="12" s="1"/>
  <c r="F568" i="12"/>
  <c r="F537" i="12"/>
  <c r="F528" i="12"/>
  <c r="F517" i="12"/>
  <c r="F515" i="12"/>
  <c r="G515" i="12" s="1"/>
  <c r="H515" i="12" s="1"/>
  <c r="F502" i="12"/>
  <c r="G502" i="12" s="1"/>
  <c r="H502" i="12" s="1"/>
  <c r="F496" i="12"/>
  <c r="F485" i="12"/>
  <c r="F483" i="12"/>
  <c r="G483" i="12" s="1"/>
  <c r="H483" i="12" s="1"/>
  <c r="F470" i="12"/>
  <c r="F464" i="12"/>
  <c r="F453" i="12"/>
  <c r="F451" i="12"/>
  <c r="G451" i="12" s="1"/>
  <c r="H451" i="12" s="1"/>
  <c r="F438" i="12"/>
  <c r="F432" i="12"/>
  <c r="F421" i="12"/>
  <c r="G421" i="12" s="1"/>
  <c r="F419" i="12"/>
  <c r="G419" i="12" s="1"/>
  <c r="H419" i="12" s="1"/>
  <c r="F406" i="12"/>
  <c r="F400" i="12"/>
  <c r="F389" i="12"/>
  <c r="G389" i="12" s="1"/>
  <c r="F382" i="12"/>
  <c r="G382" i="12" s="1"/>
  <c r="F373" i="12"/>
  <c r="F366" i="12"/>
  <c r="G366" i="12" s="1"/>
  <c r="F357" i="12"/>
  <c r="F350" i="12"/>
  <c r="G350" i="12" s="1"/>
  <c r="F341" i="12"/>
  <c r="F334" i="12"/>
  <c r="G334" i="12" s="1"/>
  <c r="F325" i="12"/>
  <c r="F318" i="12"/>
  <c r="G318" i="12" s="1"/>
  <c r="F309" i="12"/>
  <c r="F302" i="12"/>
  <c r="G302" i="12" s="1"/>
  <c r="F293" i="12"/>
  <c r="F286" i="12"/>
  <c r="G286" i="12" s="1"/>
  <c r="F277" i="12"/>
  <c r="F270" i="12"/>
  <c r="G270" i="12" s="1"/>
  <c r="F261" i="12"/>
  <c r="F254" i="12"/>
  <c r="G254" i="12" s="1"/>
  <c r="F245" i="12"/>
  <c r="F238" i="12"/>
  <c r="G238" i="12" s="1"/>
  <c r="F229" i="12"/>
  <c r="F222" i="12"/>
  <c r="G222" i="12" s="1"/>
  <c r="F213" i="12"/>
  <c r="F206" i="12"/>
  <c r="G206" i="12" s="1"/>
  <c r="F197" i="12"/>
  <c r="F190" i="12"/>
  <c r="G190" i="12" s="1"/>
  <c r="F181" i="12"/>
  <c r="F174" i="12"/>
  <c r="G174" i="12" s="1"/>
  <c r="F165" i="12"/>
  <c r="F158" i="12"/>
  <c r="G158" i="12" s="1"/>
  <c r="F149" i="12"/>
  <c r="F142" i="12"/>
  <c r="G142" i="12" s="1"/>
  <c r="H142" i="12" s="1"/>
  <c r="F140" i="12"/>
  <c r="F138" i="12"/>
  <c r="F136" i="12"/>
  <c r="F134" i="12"/>
  <c r="F132" i="12"/>
  <c r="F130" i="12"/>
  <c r="F128" i="12"/>
  <c r="F126" i="12"/>
  <c r="F124" i="12"/>
  <c r="F122" i="12"/>
  <c r="F120" i="12"/>
  <c r="F118" i="12"/>
  <c r="F116" i="12"/>
  <c r="F114" i="12"/>
  <c r="F112" i="12"/>
  <c r="F110" i="12"/>
  <c r="F99" i="12"/>
  <c r="G99" i="12" s="1"/>
  <c r="F93" i="12"/>
  <c r="F82" i="12"/>
  <c r="F80" i="12"/>
  <c r="G80" i="12" s="1"/>
  <c r="H80" i="12" s="1"/>
  <c r="F67" i="12"/>
  <c r="G67" i="12" s="1"/>
  <c r="F61" i="12"/>
  <c r="F50" i="12"/>
  <c r="F48" i="12"/>
  <c r="G48" i="12" s="1"/>
  <c r="H48" i="12" s="1"/>
  <c r="F35" i="12"/>
  <c r="G35" i="12" s="1"/>
  <c r="F29" i="12"/>
  <c r="F18" i="12"/>
  <c r="F16" i="12"/>
  <c r="G16" i="12" s="1"/>
  <c r="H16" i="12" s="1"/>
  <c r="F686" i="12"/>
  <c r="G686" i="12" s="1"/>
  <c r="F643" i="12"/>
  <c r="F592" i="12"/>
  <c r="F566" i="12"/>
  <c r="G566" i="12" s="1"/>
  <c r="H566" i="12" s="1"/>
  <c r="F549" i="12"/>
  <c r="F542" i="12"/>
  <c r="F521" i="12"/>
  <c r="F519" i="12"/>
  <c r="G519" i="12" s="1"/>
  <c r="H519" i="12" s="1"/>
  <c r="F506" i="12"/>
  <c r="G506" i="12" s="1"/>
  <c r="H506" i="12" s="1"/>
  <c r="F500" i="12"/>
  <c r="F489" i="12"/>
  <c r="F487" i="12"/>
  <c r="G487" i="12" s="1"/>
  <c r="H487" i="12" s="1"/>
  <c r="F474" i="12"/>
  <c r="F468" i="12"/>
  <c r="F457" i="12"/>
  <c r="F455" i="12"/>
  <c r="G455" i="12" s="1"/>
  <c r="H455" i="12" s="1"/>
  <c r="F442" i="12"/>
  <c r="G442" i="12" s="1"/>
  <c r="H442" i="12" s="1"/>
  <c r="F436" i="12"/>
  <c r="F425" i="12"/>
  <c r="F423" i="12"/>
  <c r="G423" i="12" s="1"/>
  <c r="H423" i="12" s="1"/>
  <c r="F410" i="12"/>
  <c r="F404" i="12"/>
  <c r="F393" i="12"/>
  <c r="G393" i="12" s="1"/>
  <c r="F391" i="12"/>
  <c r="G391" i="12" s="1"/>
  <c r="H391" i="12" s="1"/>
  <c r="F384" i="12"/>
  <c r="G384" i="12" s="1"/>
  <c r="H384" i="12" s="1"/>
  <c r="F375" i="12"/>
  <c r="G375" i="12" s="1"/>
  <c r="H375" i="12" s="1"/>
  <c r="F368" i="12"/>
  <c r="G368" i="12" s="1"/>
  <c r="H368" i="12" s="1"/>
  <c r="F359" i="12"/>
  <c r="G359" i="12" s="1"/>
  <c r="H359" i="12" s="1"/>
  <c r="F352" i="12"/>
  <c r="G352" i="12" s="1"/>
  <c r="H352" i="12" s="1"/>
  <c r="F343" i="12"/>
  <c r="G343" i="12" s="1"/>
  <c r="H343" i="12" s="1"/>
  <c r="F336" i="12"/>
  <c r="G336" i="12" s="1"/>
  <c r="H336" i="12" s="1"/>
  <c r="F327" i="12"/>
  <c r="G327" i="12" s="1"/>
  <c r="H327" i="12" s="1"/>
  <c r="F320" i="12"/>
  <c r="G320" i="12" s="1"/>
  <c r="H320" i="12" s="1"/>
  <c r="F311" i="12"/>
  <c r="G311" i="12" s="1"/>
  <c r="H311" i="12" s="1"/>
  <c r="F304" i="12"/>
  <c r="G304" i="12" s="1"/>
  <c r="H304" i="12" s="1"/>
  <c r="F295" i="12"/>
  <c r="G295" i="12" s="1"/>
  <c r="H295" i="12" s="1"/>
  <c r="F288" i="12"/>
  <c r="G288" i="12" s="1"/>
  <c r="H288" i="12" s="1"/>
  <c r="F279" i="12"/>
  <c r="G279" i="12" s="1"/>
  <c r="H279" i="12" s="1"/>
  <c r="F272" i="12"/>
  <c r="G272" i="12" s="1"/>
  <c r="H272" i="12" s="1"/>
  <c r="F263" i="12"/>
  <c r="G263" i="12" s="1"/>
  <c r="H263" i="12" s="1"/>
  <c r="F256" i="12"/>
  <c r="G256" i="12" s="1"/>
  <c r="H256" i="12" s="1"/>
  <c r="F247" i="12"/>
  <c r="G247" i="12" s="1"/>
  <c r="H247" i="12" s="1"/>
  <c r="F240" i="12"/>
  <c r="G240" i="12" s="1"/>
  <c r="H240" i="12" s="1"/>
  <c r="F231" i="12"/>
  <c r="G231" i="12" s="1"/>
  <c r="H231" i="12" s="1"/>
  <c r="F224" i="12"/>
  <c r="G224" i="12" s="1"/>
  <c r="H224" i="12" s="1"/>
  <c r="F215" i="12"/>
  <c r="G215" i="12" s="1"/>
  <c r="H215" i="12" s="1"/>
  <c r="F208" i="12"/>
  <c r="G208" i="12" s="1"/>
  <c r="H208" i="12" s="1"/>
  <c r="F199" i="12"/>
  <c r="G199" i="12" s="1"/>
  <c r="H199" i="12" s="1"/>
  <c r="F192" i="12"/>
  <c r="G192" i="12" s="1"/>
  <c r="H192" i="12" s="1"/>
  <c r="F183" i="12"/>
  <c r="G183" i="12" s="1"/>
  <c r="H183" i="12" s="1"/>
  <c r="F176" i="12"/>
  <c r="G176" i="12" s="1"/>
  <c r="H176" i="12" s="1"/>
  <c r="F167" i="12"/>
  <c r="G167" i="12" s="1"/>
  <c r="H167" i="12" s="1"/>
  <c r="F160" i="12"/>
  <c r="G160" i="12" s="1"/>
  <c r="H160" i="12" s="1"/>
  <c r="F151" i="12"/>
  <c r="G151" i="12" s="1"/>
  <c r="H151" i="12" s="1"/>
  <c r="F144" i="12"/>
  <c r="G144" i="12" s="1"/>
  <c r="H144" i="12" s="1"/>
  <c r="F103" i="12"/>
  <c r="G103" i="12" s="1"/>
  <c r="F97" i="12"/>
  <c r="F86" i="12"/>
  <c r="F84" i="12"/>
  <c r="F71" i="12"/>
  <c r="G71" i="12" s="1"/>
  <c r="F65" i="12"/>
  <c r="F54" i="12"/>
  <c r="F52" i="12"/>
  <c r="G52" i="12" s="1"/>
  <c r="H52" i="12" s="1"/>
  <c r="F39" i="12"/>
  <c r="G39" i="12" s="1"/>
  <c r="F33" i="12"/>
  <c r="F22" i="12"/>
  <c r="F20" i="12"/>
  <c r="G20" i="12" s="1"/>
  <c r="H20" i="12" s="1"/>
  <c r="F989" i="12"/>
  <c r="G989" i="12" s="1"/>
  <c r="H989" i="12" s="1"/>
  <c r="F916" i="12"/>
  <c r="F651" i="12"/>
  <c r="F600" i="12"/>
  <c r="F574" i="12"/>
  <c r="F557" i="12"/>
  <c r="F536" i="12"/>
  <c r="F525" i="12"/>
  <c r="F523" i="12"/>
  <c r="G523" i="12" s="1"/>
  <c r="H523" i="12" s="1"/>
  <c r="F510" i="12"/>
  <c r="F504" i="12"/>
  <c r="F493" i="12"/>
  <c r="F491" i="12"/>
  <c r="G491" i="12" s="1"/>
  <c r="H491" i="12" s="1"/>
  <c r="F478" i="12"/>
  <c r="F472" i="12"/>
  <c r="F461" i="12"/>
  <c r="F459" i="12"/>
  <c r="G459" i="12" s="1"/>
  <c r="H459" i="12" s="1"/>
  <c r="F446" i="12"/>
  <c r="F440" i="12"/>
  <c r="F429" i="12"/>
  <c r="G429" i="12" s="1"/>
  <c r="F427" i="12"/>
  <c r="G427" i="12" s="1"/>
  <c r="H427" i="12" s="1"/>
  <c r="F414" i="12"/>
  <c r="G414" i="12" s="1"/>
  <c r="H414" i="12" s="1"/>
  <c r="F408" i="12"/>
  <c r="F397" i="12"/>
  <c r="G397" i="12" s="1"/>
  <c r="F395" i="12"/>
  <c r="G395" i="12" s="1"/>
  <c r="H395" i="12" s="1"/>
  <c r="F386" i="12"/>
  <c r="G386" i="12" s="1"/>
  <c r="F377" i="12"/>
  <c r="F370" i="12"/>
  <c r="G370" i="12" s="1"/>
  <c r="F361" i="12"/>
  <c r="F354" i="12"/>
  <c r="G354" i="12" s="1"/>
  <c r="F345" i="12"/>
  <c r="F338" i="12"/>
  <c r="G338" i="12" s="1"/>
  <c r="F329" i="12"/>
  <c r="F322" i="12"/>
  <c r="G322" i="12" s="1"/>
  <c r="F313" i="12"/>
  <c r="F306" i="12"/>
  <c r="G306" i="12" s="1"/>
  <c r="F297" i="12"/>
  <c r="F290" i="12"/>
  <c r="G290" i="12" s="1"/>
  <c r="F281" i="12"/>
  <c r="F274" i="12"/>
  <c r="G274" i="12" s="1"/>
  <c r="F265" i="12"/>
  <c r="F258" i="12"/>
  <c r="G258" i="12" s="1"/>
  <c r="F249" i="12"/>
  <c r="F242" i="12"/>
  <c r="G242" i="12" s="1"/>
  <c r="F233" i="12"/>
  <c r="F226" i="12"/>
  <c r="G226" i="12" s="1"/>
  <c r="F217" i="12"/>
  <c r="F210" i="12"/>
  <c r="G210" i="12" s="1"/>
  <c r="F201" i="12"/>
  <c r="F194" i="12"/>
  <c r="G194" i="12" s="1"/>
  <c r="F185" i="12"/>
  <c r="F178" i="12"/>
  <c r="G178" i="12" s="1"/>
  <c r="F169" i="12"/>
  <c r="F162" i="12"/>
  <c r="G162" i="12" s="1"/>
  <c r="F153" i="12"/>
  <c r="F146" i="12"/>
  <c r="F107" i="12"/>
  <c r="G107" i="12" s="1"/>
  <c r="F101" i="12"/>
  <c r="F90" i="12"/>
  <c r="F88" i="12"/>
  <c r="G88" i="12" s="1"/>
  <c r="H88" i="12" s="1"/>
  <c r="F75" i="12"/>
  <c r="G75" i="12" s="1"/>
  <c r="F69" i="12"/>
  <c r="F58" i="12"/>
  <c r="F56" i="12"/>
  <c r="G56" i="12" s="1"/>
  <c r="H56" i="12" s="1"/>
  <c r="F43" i="12"/>
  <c r="G43" i="12" s="1"/>
  <c r="F37" i="12"/>
  <c r="F26" i="12"/>
  <c r="F24" i="12"/>
  <c r="G24" i="12" s="1"/>
  <c r="H24" i="12" s="1"/>
  <c r="F902" i="12"/>
  <c r="F763" i="12"/>
  <c r="F702" i="12"/>
  <c r="G702" i="12" s="1"/>
  <c r="F693" i="12"/>
  <c r="G693" i="12" s="1"/>
  <c r="H693" i="12" s="1"/>
  <c r="F624" i="12"/>
  <c r="F598" i="12"/>
  <c r="F581" i="12"/>
  <c r="F547" i="12"/>
  <c r="G547" i="12" s="1"/>
  <c r="H547" i="12" s="1"/>
  <c r="F535" i="12"/>
  <c r="G535" i="12" s="1"/>
  <c r="H535" i="12" s="1"/>
  <c r="F527" i="12"/>
  <c r="G527" i="12" s="1"/>
  <c r="H527" i="12" s="1"/>
  <c r="F514" i="12"/>
  <c r="F508" i="12"/>
  <c r="F497" i="12"/>
  <c r="F495" i="12"/>
  <c r="G495" i="12" s="1"/>
  <c r="H495" i="12" s="1"/>
  <c r="F482" i="12"/>
  <c r="G482" i="12" s="1"/>
  <c r="H482" i="12" s="1"/>
  <c r="F476" i="12"/>
  <c r="F465" i="12"/>
  <c r="F463" i="12"/>
  <c r="G463" i="12" s="1"/>
  <c r="H463" i="12" s="1"/>
  <c r="F450" i="12"/>
  <c r="F444" i="12"/>
  <c r="F433" i="12"/>
  <c r="F431" i="12"/>
  <c r="G431" i="12" s="1"/>
  <c r="H431" i="12" s="1"/>
  <c r="F418" i="12"/>
  <c r="F412" i="12"/>
  <c r="F401" i="12"/>
  <c r="G401" i="12" s="1"/>
  <c r="F399" i="12"/>
  <c r="G399" i="12" s="1"/>
  <c r="H399" i="12" s="1"/>
  <c r="F388" i="12"/>
  <c r="G388" i="12" s="1"/>
  <c r="H388" i="12" s="1"/>
  <c r="F379" i="12"/>
  <c r="G379" i="12" s="1"/>
  <c r="H379" i="12" s="1"/>
  <c r="F372" i="12"/>
  <c r="G372" i="12" s="1"/>
  <c r="H372" i="12" s="1"/>
  <c r="F363" i="12"/>
  <c r="G363" i="12" s="1"/>
  <c r="H363" i="12" s="1"/>
  <c r="F356" i="12"/>
  <c r="G356" i="12" s="1"/>
  <c r="H356" i="12" s="1"/>
  <c r="F347" i="12"/>
  <c r="G347" i="12" s="1"/>
  <c r="H347" i="12" s="1"/>
  <c r="F340" i="12"/>
  <c r="G340" i="12" s="1"/>
  <c r="H340" i="12" s="1"/>
  <c r="F331" i="12"/>
  <c r="G331" i="12" s="1"/>
  <c r="H331" i="12" s="1"/>
  <c r="F324" i="12"/>
  <c r="G324" i="12" s="1"/>
  <c r="H324" i="12" s="1"/>
  <c r="F315" i="12"/>
  <c r="G315" i="12" s="1"/>
  <c r="H315" i="12" s="1"/>
  <c r="F308" i="12"/>
  <c r="G308" i="12" s="1"/>
  <c r="H308" i="12" s="1"/>
  <c r="F299" i="12"/>
  <c r="G299" i="12" s="1"/>
  <c r="H299" i="12" s="1"/>
  <c r="F292" i="12"/>
  <c r="G292" i="12" s="1"/>
  <c r="H292" i="12" s="1"/>
  <c r="F283" i="12"/>
  <c r="G283" i="12" s="1"/>
  <c r="H283" i="12" s="1"/>
  <c r="F276" i="12"/>
  <c r="G276" i="12" s="1"/>
  <c r="H276" i="12" s="1"/>
  <c r="F267" i="12"/>
  <c r="G267" i="12" s="1"/>
  <c r="H267" i="12" s="1"/>
  <c r="F260" i="12"/>
  <c r="G260" i="12" s="1"/>
  <c r="H260" i="12" s="1"/>
  <c r="F251" i="12"/>
  <c r="G251" i="12" s="1"/>
  <c r="H251" i="12" s="1"/>
  <c r="F244" i="12"/>
  <c r="G244" i="12" s="1"/>
  <c r="H244" i="12" s="1"/>
  <c r="F235" i="12"/>
  <c r="G235" i="12" s="1"/>
  <c r="H235" i="12" s="1"/>
  <c r="F228" i="12"/>
  <c r="G228" i="12" s="1"/>
  <c r="H228" i="12" s="1"/>
  <c r="F219" i="12"/>
  <c r="G219" i="12" s="1"/>
  <c r="H219" i="12" s="1"/>
  <c r="F212" i="12"/>
  <c r="G212" i="12" s="1"/>
  <c r="H212" i="12" s="1"/>
  <c r="F203" i="12"/>
  <c r="G203" i="12" s="1"/>
  <c r="H203" i="12" s="1"/>
  <c r="F196" i="12"/>
  <c r="G196" i="12" s="1"/>
  <c r="H196" i="12" s="1"/>
  <c r="F187" i="12"/>
  <c r="G187" i="12" s="1"/>
  <c r="H187" i="12" s="1"/>
  <c r="F180" i="12"/>
  <c r="G180" i="12" s="1"/>
  <c r="H180" i="12" s="1"/>
  <c r="F171" i="12"/>
  <c r="G171" i="12" s="1"/>
  <c r="H171" i="12" s="1"/>
  <c r="F164" i="12"/>
  <c r="G164" i="12" s="1"/>
  <c r="H164" i="12" s="1"/>
  <c r="F155" i="12"/>
  <c r="G155" i="12" s="1"/>
  <c r="H155" i="12" s="1"/>
  <c r="F148" i="12"/>
  <c r="G148" i="12" s="1"/>
  <c r="H148" i="12" s="1"/>
  <c r="F105" i="12"/>
  <c r="F94" i="12"/>
  <c r="F92" i="12"/>
  <c r="F79" i="12"/>
  <c r="G79" i="12" s="1"/>
  <c r="F73" i="12"/>
  <c r="F62" i="12"/>
  <c r="F60" i="12"/>
  <c r="G60" i="12" s="1"/>
  <c r="H60" i="12" s="1"/>
  <c r="F47" i="12"/>
  <c r="G47" i="12" s="1"/>
  <c r="F41" i="12"/>
  <c r="F30" i="12"/>
  <c r="F28" i="12"/>
  <c r="G28" i="12" s="1"/>
  <c r="H28" i="12" s="1"/>
  <c r="F15" i="12"/>
  <c r="G15" i="12" s="1"/>
  <c r="F666" i="12"/>
  <c r="F632" i="12"/>
  <c r="F606" i="12"/>
  <c r="F589" i="12"/>
  <c r="F555" i="12"/>
  <c r="G555" i="12" s="1"/>
  <c r="H555" i="12" s="1"/>
  <c r="F534" i="12"/>
  <c r="F518" i="12"/>
  <c r="F512" i="12"/>
  <c r="F501" i="12"/>
  <c r="F499" i="12"/>
  <c r="G499" i="12" s="1"/>
  <c r="H499" i="12" s="1"/>
  <c r="F486" i="12"/>
  <c r="G486" i="12" s="1"/>
  <c r="H486" i="12" s="1"/>
  <c r="F480" i="12"/>
  <c r="F469" i="12"/>
  <c r="F467" i="12"/>
  <c r="G467" i="12" s="1"/>
  <c r="H467" i="12" s="1"/>
  <c r="F454" i="12"/>
  <c r="F448" i="12"/>
  <c r="F437" i="12"/>
  <c r="G437" i="12" s="1"/>
  <c r="F435" i="12"/>
  <c r="G435" i="12" s="1"/>
  <c r="H435" i="12" s="1"/>
  <c r="F422" i="12"/>
  <c r="F416" i="12"/>
  <c r="F405" i="12"/>
  <c r="G405" i="12" s="1"/>
  <c r="F403" i="12"/>
  <c r="G403" i="12" s="1"/>
  <c r="H403" i="12" s="1"/>
  <c r="F390" i="12"/>
  <c r="G390" i="12" s="1"/>
  <c r="H390" i="12" s="1"/>
  <c r="F381" i="12"/>
  <c r="F374" i="12"/>
  <c r="G374" i="12" s="1"/>
  <c r="F365" i="12"/>
  <c r="F358" i="12"/>
  <c r="G358" i="12" s="1"/>
  <c r="F349" i="12"/>
  <c r="F342" i="12"/>
  <c r="G342" i="12" s="1"/>
  <c r="F333" i="12"/>
  <c r="F326" i="12"/>
  <c r="G326" i="12" s="1"/>
  <c r="F317" i="12"/>
  <c r="F310" i="12"/>
  <c r="G310" i="12" s="1"/>
  <c r="F301" i="12"/>
  <c r="F294" i="12"/>
  <c r="G294" i="12" s="1"/>
  <c r="F285" i="12"/>
  <c r="F278" i="12"/>
  <c r="G278" i="12" s="1"/>
  <c r="F269" i="12"/>
  <c r="F262" i="12"/>
  <c r="G262" i="12" s="1"/>
  <c r="F253" i="12"/>
  <c r="F246" i="12"/>
  <c r="G246" i="12" s="1"/>
  <c r="F237" i="12"/>
  <c r="F230" i="12"/>
  <c r="G230" i="12" s="1"/>
  <c r="F221" i="12"/>
  <c r="F214" i="12"/>
  <c r="G214" i="12" s="1"/>
  <c r="F205" i="12"/>
  <c r="F198" i="12"/>
  <c r="G198" i="12" s="1"/>
  <c r="F189" i="12"/>
  <c r="F182" i="12"/>
  <c r="G182" i="12" s="1"/>
  <c r="F173" i="12"/>
  <c r="F166" i="12"/>
  <c r="G166" i="12" s="1"/>
  <c r="F157" i="12"/>
  <c r="F150" i="12"/>
  <c r="G150" i="12" s="1"/>
  <c r="F141" i="12"/>
  <c r="G141" i="12" s="1"/>
  <c r="F139" i="12"/>
  <c r="G139" i="12" s="1"/>
  <c r="H139" i="12" s="1"/>
  <c r="F137" i="12"/>
  <c r="G137" i="12" s="1"/>
  <c r="F135" i="12"/>
  <c r="G135" i="12" s="1"/>
  <c r="H135" i="12" s="1"/>
  <c r="F133" i="12"/>
  <c r="G133" i="12" s="1"/>
  <c r="F131" i="12"/>
  <c r="G131" i="12" s="1"/>
  <c r="H131" i="12" s="1"/>
  <c r="F129" i="12"/>
  <c r="G129" i="12" s="1"/>
  <c r="F127" i="12"/>
  <c r="G127" i="12" s="1"/>
  <c r="H127" i="12" s="1"/>
  <c r="F125" i="12"/>
  <c r="G125" i="12" s="1"/>
  <c r="F123" i="12"/>
  <c r="G123" i="12" s="1"/>
  <c r="H123" i="12" s="1"/>
  <c r="F121" i="12"/>
  <c r="G121" i="12" s="1"/>
  <c r="F119" i="12"/>
  <c r="G119" i="12" s="1"/>
  <c r="H119" i="12" s="1"/>
  <c r="F117" i="12"/>
  <c r="G117" i="12" s="1"/>
  <c r="F115" i="12"/>
  <c r="G115" i="12" s="1"/>
  <c r="H115" i="12" s="1"/>
  <c r="F113" i="12"/>
  <c r="G113" i="12" s="1"/>
  <c r="F111" i="12"/>
  <c r="G111" i="12" s="1"/>
  <c r="H111" i="12" s="1"/>
  <c r="F109" i="12"/>
  <c r="G109" i="12" s="1"/>
  <c r="F98" i="12"/>
  <c r="F96" i="12"/>
  <c r="G96" i="12" s="1"/>
  <c r="H96" i="12" s="1"/>
  <c r="F83" i="12"/>
  <c r="G83" i="12" s="1"/>
  <c r="F77" i="12"/>
  <c r="F66" i="12"/>
  <c r="F64" i="12"/>
  <c r="G64" i="12" s="1"/>
  <c r="H64" i="12" s="1"/>
  <c r="F51" i="12"/>
  <c r="G51" i="12" s="1"/>
  <c r="F45" i="12"/>
  <c r="F34" i="12"/>
  <c r="F32" i="12"/>
  <c r="G32" i="12" s="1"/>
  <c r="H32" i="12" s="1"/>
  <c r="F19" i="12"/>
  <c r="G19" i="12" s="1"/>
  <c r="F957" i="12"/>
  <c r="G957" i="12" s="1"/>
  <c r="H957" i="12" s="1"/>
  <c r="F884" i="12"/>
  <c r="F709" i="12"/>
  <c r="G709" i="12" s="1"/>
  <c r="H709" i="12" s="1"/>
  <c r="F673" i="12"/>
  <c r="G673" i="12" s="1"/>
  <c r="H673" i="12" s="1"/>
  <c r="F656" i="12"/>
  <c r="F630" i="12"/>
  <c r="F613" i="12"/>
  <c r="F579" i="12"/>
  <c r="G579" i="12" s="1"/>
  <c r="H579" i="12" s="1"/>
  <c r="F522" i="12"/>
  <c r="F516" i="12"/>
  <c r="F505" i="12"/>
  <c r="F503" i="12"/>
  <c r="G503" i="12" s="1"/>
  <c r="H503" i="12" s="1"/>
  <c r="F490" i="12"/>
  <c r="F484" i="12"/>
  <c r="F473" i="12"/>
  <c r="F471" i="12"/>
  <c r="G471" i="12" s="1"/>
  <c r="H471" i="12" s="1"/>
  <c r="F458" i="12"/>
  <c r="F452" i="12"/>
  <c r="F441" i="12"/>
  <c r="F439" i="12"/>
  <c r="G439" i="12" s="1"/>
  <c r="H439" i="12" s="1"/>
  <c r="F426" i="12"/>
  <c r="G426" i="12" s="1"/>
  <c r="H426" i="12" s="1"/>
  <c r="F420" i="12"/>
  <c r="F409" i="12"/>
  <c r="F407" i="12"/>
  <c r="G407" i="12" s="1"/>
  <c r="H407" i="12" s="1"/>
  <c r="F394" i="12"/>
  <c r="F383" i="12"/>
  <c r="G383" i="12" s="1"/>
  <c r="H383" i="12" s="1"/>
  <c r="F376" i="12"/>
  <c r="G376" i="12" s="1"/>
  <c r="H376" i="12" s="1"/>
  <c r="F367" i="12"/>
  <c r="G367" i="12" s="1"/>
  <c r="H367" i="12" s="1"/>
  <c r="F360" i="12"/>
  <c r="G360" i="12" s="1"/>
  <c r="H360" i="12" s="1"/>
  <c r="F351" i="12"/>
  <c r="G351" i="12" s="1"/>
  <c r="H351" i="12" s="1"/>
  <c r="F344" i="12"/>
  <c r="G344" i="12" s="1"/>
  <c r="H344" i="12" s="1"/>
  <c r="F335" i="12"/>
  <c r="G335" i="12" s="1"/>
  <c r="H335" i="12" s="1"/>
  <c r="F328" i="12"/>
  <c r="G328" i="12" s="1"/>
  <c r="H328" i="12" s="1"/>
  <c r="F319" i="12"/>
  <c r="G319" i="12" s="1"/>
  <c r="H319" i="12" s="1"/>
  <c r="F312" i="12"/>
  <c r="G312" i="12" s="1"/>
  <c r="H312" i="12" s="1"/>
  <c r="F303" i="12"/>
  <c r="G303" i="12" s="1"/>
  <c r="H303" i="12" s="1"/>
  <c r="F296" i="12"/>
  <c r="G296" i="12" s="1"/>
  <c r="H296" i="12" s="1"/>
  <c r="F287" i="12"/>
  <c r="G287" i="12" s="1"/>
  <c r="H287" i="12" s="1"/>
  <c r="F280" i="12"/>
  <c r="G280" i="12" s="1"/>
  <c r="H280" i="12" s="1"/>
  <c r="F271" i="12"/>
  <c r="G271" i="12" s="1"/>
  <c r="H271" i="12" s="1"/>
  <c r="F264" i="12"/>
  <c r="G264" i="12" s="1"/>
  <c r="H264" i="12" s="1"/>
  <c r="F255" i="12"/>
  <c r="G255" i="12" s="1"/>
  <c r="H255" i="12" s="1"/>
  <c r="F248" i="12"/>
  <c r="G248" i="12" s="1"/>
  <c r="H248" i="12" s="1"/>
  <c r="F239" i="12"/>
  <c r="G239" i="12" s="1"/>
  <c r="H239" i="12" s="1"/>
  <c r="F232" i="12"/>
  <c r="G232" i="12" s="1"/>
  <c r="H232" i="12" s="1"/>
  <c r="F223" i="12"/>
  <c r="G223" i="12" s="1"/>
  <c r="H223" i="12" s="1"/>
  <c r="F216" i="12"/>
  <c r="G216" i="12" s="1"/>
  <c r="H216" i="12" s="1"/>
  <c r="F207" i="12"/>
  <c r="G207" i="12" s="1"/>
  <c r="H207" i="12" s="1"/>
  <c r="F200" i="12"/>
  <c r="G200" i="12" s="1"/>
  <c r="H200" i="12" s="1"/>
  <c r="F191" i="12"/>
  <c r="G191" i="12" s="1"/>
  <c r="H191" i="12" s="1"/>
  <c r="F184" i="12"/>
  <c r="G184" i="12" s="1"/>
  <c r="H184" i="12" s="1"/>
  <c r="F175" i="12"/>
  <c r="G175" i="12" s="1"/>
  <c r="H175" i="12" s="1"/>
  <c r="F168" i="12"/>
  <c r="G168" i="12" s="1"/>
  <c r="H168" i="12" s="1"/>
  <c r="F159" i="12"/>
  <c r="G159" i="12" s="1"/>
  <c r="H159" i="12" s="1"/>
  <c r="F152" i="12"/>
  <c r="G152" i="12" s="1"/>
  <c r="H152" i="12" s="1"/>
  <c r="F143" i="12"/>
  <c r="F102" i="12"/>
  <c r="F100" i="12"/>
  <c r="G100" i="12" s="1"/>
  <c r="H100" i="12" s="1"/>
  <c r="F87" i="12"/>
  <c r="G87" i="12" s="1"/>
  <c r="F81" i="12"/>
  <c r="F70" i="12"/>
  <c r="F68" i="12"/>
  <c r="G68" i="12" s="1"/>
  <c r="H68" i="12" s="1"/>
  <c r="F55" i="12"/>
  <c r="G55" i="12" s="1"/>
  <c r="F49" i="12"/>
  <c r="F38" i="12"/>
  <c r="F36" i="12"/>
  <c r="G36" i="12" s="1"/>
  <c r="H36" i="12" s="1"/>
  <c r="F23" i="12"/>
  <c r="G23" i="12" s="1"/>
  <c r="F17" i="12"/>
  <c r="F740" i="12"/>
  <c r="G740" i="12" s="1"/>
  <c r="H740" i="12" s="1"/>
  <c r="F690" i="12"/>
  <c r="G690" i="12" s="1"/>
  <c r="F681" i="12"/>
  <c r="G681" i="12" s="1"/>
  <c r="H681" i="12" s="1"/>
  <c r="F638" i="12"/>
  <c r="F621" i="12"/>
  <c r="F587" i="12"/>
  <c r="G587" i="12" s="1"/>
  <c r="H587" i="12" s="1"/>
  <c r="F526" i="12"/>
  <c r="G526" i="12" s="1"/>
  <c r="H526" i="12" s="1"/>
  <c r="F520" i="12"/>
  <c r="F509" i="12"/>
  <c r="F507" i="12"/>
  <c r="G507" i="12" s="1"/>
  <c r="H507" i="12" s="1"/>
  <c r="F494" i="12"/>
  <c r="G494" i="12" s="1"/>
  <c r="H494" i="12" s="1"/>
  <c r="F488" i="12"/>
  <c r="F477" i="12"/>
  <c r="F475" i="12"/>
  <c r="G475" i="12" s="1"/>
  <c r="H475" i="12" s="1"/>
  <c r="F462" i="12"/>
  <c r="G462" i="12" s="1"/>
  <c r="H462" i="12" s="1"/>
  <c r="F456" i="12"/>
  <c r="F445" i="12"/>
  <c r="F443" i="12"/>
  <c r="G443" i="12" s="1"/>
  <c r="H443" i="12" s="1"/>
  <c r="F430" i="12"/>
  <c r="F424" i="12"/>
  <c r="F413" i="12"/>
  <c r="G413" i="12" s="1"/>
  <c r="F411" i="12"/>
  <c r="G411" i="12" s="1"/>
  <c r="H411" i="12" s="1"/>
  <c r="F398" i="12"/>
  <c r="G398" i="12" s="1"/>
  <c r="H398" i="12" s="1"/>
  <c r="F392" i="12"/>
  <c r="F385" i="12"/>
  <c r="F378" i="12"/>
  <c r="G378" i="12" s="1"/>
  <c r="F369" i="12"/>
  <c r="F362" i="12"/>
  <c r="G362" i="12" s="1"/>
  <c r="F353" i="12"/>
  <c r="F346" i="12"/>
  <c r="G346" i="12" s="1"/>
  <c r="F337" i="12"/>
  <c r="F330" i="12"/>
  <c r="G330" i="12" s="1"/>
  <c r="F321" i="12"/>
  <c r="F314" i="12"/>
  <c r="G314" i="12" s="1"/>
  <c r="F305" i="12"/>
  <c r="F298" i="12"/>
  <c r="G298" i="12" s="1"/>
  <c r="F289" i="12"/>
  <c r="F282" i="12"/>
  <c r="G282" i="12" s="1"/>
  <c r="F273" i="12"/>
  <c r="F266" i="12"/>
  <c r="G266" i="12" s="1"/>
  <c r="F257" i="12"/>
  <c r="F250" i="12"/>
  <c r="G250" i="12" s="1"/>
  <c r="F241" i="12"/>
  <c r="F234" i="12"/>
  <c r="G234" i="12" s="1"/>
  <c r="F225" i="12"/>
  <c r="F218" i="12"/>
  <c r="G218" i="12" s="1"/>
  <c r="F209" i="12"/>
  <c r="F202" i="12"/>
  <c r="G202" i="12" s="1"/>
  <c r="F193" i="12"/>
  <c r="F186" i="12"/>
  <c r="G186" i="12" s="1"/>
  <c r="F177" i="12"/>
  <c r="F170" i="12"/>
  <c r="G170" i="12" s="1"/>
  <c r="F161" i="12"/>
  <c r="F154" i="12"/>
  <c r="G154" i="12" s="1"/>
  <c r="F145" i="12"/>
  <c r="F106" i="12"/>
  <c r="F104" i="12"/>
  <c r="G104" i="12" s="1"/>
  <c r="H104" i="12" s="1"/>
  <c r="F91" i="12"/>
  <c r="G91" i="12" s="1"/>
  <c r="F85" i="12"/>
  <c r="F74" i="12"/>
  <c r="F72" i="12"/>
  <c r="G72" i="12" s="1"/>
  <c r="H72" i="12" s="1"/>
  <c r="F59" i="12"/>
  <c r="G59" i="12" s="1"/>
  <c r="F53" i="12"/>
  <c r="F42" i="12"/>
  <c r="F40" i="12"/>
  <c r="G40" i="12" s="1"/>
  <c r="H40" i="12" s="1"/>
  <c r="F27" i="12"/>
  <c r="G27" i="12" s="1"/>
  <c r="F21" i="12"/>
  <c r="J1013" i="12"/>
  <c r="J1011" i="12"/>
  <c r="J1004" i="12"/>
  <c r="I1002" i="12"/>
  <c r="J997" i="12"/>
  <c r="J995" i="12"/>
  <c r="J988" i="12"/>
  <c r="I986" i="12"/>
  <c r="J981" i="12"/>
  <c r="J979" i="12"/>
  <c r="J972" i="12"/>
  <c r="I970" i="12"/>
  <c r="J965" i="12"/>
  <c r="J963" i="12"/>
  <c r="J956" i="12"/>
  <c r="I954" i="12"/>
  <c r="J949" i="12"/>
  <c r="J947" i="12"/>
  <c r="J940" i="12"/>
  <c r="I938" i="12"/>
  <c r="J933" i="12"/>
  <c r="J931" i="12"/>
  <c r="J924" i="12"/>
  <c r="I922" i="12"/>
  <c r="J917" i="12"/>
  <c r="J915" i="12"/>
  <c r="J908" i="12"/>
  <c r="I906" i="12"/>
  <c r="J901" i="12"/>
  <c r="J899" i="12"/>
  <c r="J892" i="12"/>
  <c r="I890" i="12"/>
  <c r="J885" i="12"/>
  <c r="J883" i="12"/>
  <c r="J876" i="12"/>
  <c r="I874" i="12"/>
  <c r="J827" i="12"/>
  <c r="I823" i="12"/>
  <c r="J821" i="12"/>
  <c r="I817" i="12"/>
  <c r="J810" i="12"/>
  <c r="I808" i="12"/>
  <c r="J803" i="12"/>
  <c r="I801" i="12"/>
  <c r="J794" i="12"/>
  <c r="I792" i="12"/>
  <c r="J787" i="12"/>
  <c r="I785" i="12"/>
  <c r="J778" i="12"/>
  <c r="I776" i="12"/>
  <c r="J771" i="12"/>
  <c r="I769" i="12"/>
  <c r="J762" i="12"/>
  <c r="I760" i="12"/>
  <c r="J755" i="12"/>
  <c r="I753" i="12"/>
  <c r="J746" i="12"/>
  <c r="I744" i="12"/>
  <c r="J739" i="12"/>
  <c r="I737" i="12"/>
  <c r="J730" i="12"/>
  <c r="I728" i="12"/>
  <c r="J723" i="12"/>
  <c r="J721" i="12"/>
  <c r="J719" i="12"/>
  <c r="J717" i="12"/>
  <c r="J715" i="12"/>
  <c r="J713" i="12"/>
  <c r="I1013" i="12"/>
  <c r="I1011" i="12"/>
  <c r="J1006" i="12"/>
  <c r="I1004" i="12"/>
  <c r="I997" i="12"/>
  <c r="I995" i="12"/>
  <c r="J990" i="12"/>
  <c r="I988" i="12"/>
  <c r="I981" i="12"/>
  <c r="I979" i="12"/>
  <c r="J974" i="12"/>
  <c r="I972" i="12"/>
  <c r="I965" i="12"/>
  <c r="I963" i="12"/>
  <c r="J958" i="12"/>
  <c r="I956" i="12"/>
  <c r="I949" i="12"/>
  <c r="I947" i="12"/>
  <c r="J942" i="12"/>
  <c r="I940" i="12"/>
  <c r="I933" i="12"/>
  <c r="I931" i="12"/>
  <c r="J926" i="12"/>
  <c r="I924" i="12"/>
  <c r="I917" i="12"/>
  <c r="I915" i="12"/>
  <c r="J910" i="12"/>
  <c r="I908" i="12"/>
  <c r="I901" i="12"/>
  <c r="I899" i="12"/>
  <c r="J894" i="12"/>
  <c r="I892" i="12"/>
  <c r="I885" i="12"/>
  <c r="I883" i="12"/>
  <c r="J878" i="12"/>
  <c r="I876" i="12"/>
  <c r="J831" i="12"/>
  <c r="I827" i="12"/>
  <c r="J825" i="12"/>
  <c r="I821" i="12"/>
  <c r="J814" i="12"/>
  <c r="J812" i="12"/>
  <c r="I810" i="12"/>
  <c r="J805" i="12"/>
  <c r="I803" i="12"/>
  <c r="J796" i="12"/>
  <c r="I794" i="12"/>
  <c r="J789" i="12"/>
  <c r="I787" i="12"/>
  <c r="J780" i="12"/>
  <c r="I778" i="12"/>
  <c r="J773" i="12"/>
  <c r="I771" i="12"/>
  <c r="J764" i="12"/>
  <c r="I762" i="12"/>
  <c r="J757" i="12"/>
  <c r="I755" i="12"/>
  <c r="J748" i="12"/>
  <c r="I746" i="12"/>
  <c r="J741" i="12"/>
  <c r="I739" i="12"/>
  <c r="J732" i="12"/>
  <c r="I730" i="12"/>
  <c r="J725" i="12"/>
  <c r="I723" i="12"/>
  <c r="I721" i="12"/>
  <c r="I719" i="12"/>
  <c r="I717" i="12"/>
  <c r="I715" i="12"/>
  <c r="J1008" i="12"/>
  <c r="I1006" i="12"/>
  <c r="J1001" i="12"/>
  <c r="J999" i="12"/>
  <c r="J992" i="12"/>
  <c r="I990" i="12"/>
  <c r="J985" i="12"/>
  <c r="J983" i="12"/>
  <c r="J976" i="12"/>
  <c r="I974" i="12"/>
  <c r="J969" i="12"/>
  <c r="J967" i="12"/>
  <c r="J960" i="12"/>
  <c r="I958" i="12"/>
  <c r="J953" i="12"/>
  <c r="J951" i="12"/>
  <c r="J944" i="12"/>
  <c r="I942" i="12"/>
  <c r="J937" i="12"/>
  <c r="J935" i="12"/>
  <c r="J928" i="12"/>
  <c r="I926" i="12"/>
  <c r="J921" i="12"/>
  <c r="J919" i="12"/>
  <c r="J912" i="12"/>
  <c r="I910" i="12"/>
  <c r="J905" i="12"/>
  <c r="J903" i="12"/>
  <c r="J896" i="12"/>
  <c r="I894" i="12"/>
  <c r="J889" i="12"/>
  <c r="J887" i="12"/>
  <c r="J880" i="12"/>
  <c r="I878" i="12"/>
  <c r="J873" i="12"/>
  <c r="J871" i="12"/>
  <c r="J869" i="12"/>
  <c r="J867" i="12"/>
  <c r="J865" i="12"/>
  <c r="J863" i="12"/>
  <c r="J861" i="12"/>
  <c r="J859" i="12"/>
  <c r="J857" i="12"/>
  <c r="J855" i="12"/>
  <c r="J853" i="12"/>
  <c r="J851" i="12"/>
  <c r="J849" i="12"/>
  <c r="J847" i="12"/>
  <c r="J845" i="12"/>
  <c r="J843" i="12"/>
  <c r="J841" i="12"/>
  <c r="J839" i="12"/>
  <c r="J837" i="12"/>
  <c r="J835" i="12"/>
  <c r="I831" i="12"/>
  <c r="J829" i="12"/>
  <c r="I825" i="12"/>
  <c r="J818" i="12"/>
  <c r="J816" i="12"/>
  <c r="I814" i="12"/>
  <c r="I812" i="12"/>
  <c r="J807" i="12"/>
  <c r="I805" i="12"/>
  <c r="J798" i="12"/>
  <c r="I796" i="12"/>
  <c r="J791" i="12"/>
  <c r="I789" i="12"/>
  <c r="J782" i="12"/>
  <c r="I780" i="12"/>
  <c r="J775" i="12"/>
  <c r="I773" i="12"/>
  <c r="J766" i="12"/>
  <c r="I764" i="12"/>
  <c r="J759" i="12"/>
  <c r="I757" i="12"/>
  <c r="J750" i="12"/>
  <c r="I748" i="12"/>
  <c r="J743" i="12"/>
  <c r="I741" i="12"/>
  <c r="J734" i="12"/>
  <c r="I732" i="12"/>
  <c r="J727" i="12"/>
  <c r="I725" i="12"/>
  <c r="J1010" i="12"/>
  <c r="I1008" i="12"/>
  <c r="I1001" i="12"/>
  <c r="I999" i="12"/>
  <c r="J994" i="12"/>
  <c r="I992" i="12"/>
  <c r="I985" i="12"/>
  <c r="I983" i="12"/>
  <c r="J978" i="12"/>
  <c r="I976" i="12"/>
  <c r="I969" i="12"/>
  <c r="I967" i="12"/>
  <c r="J962" i="12"/>
  <c r="I960" i="12"/>
  <c r="I953" i="12"/>
  <c r="I951" i="12"/>
  <c r="J946" i="12"/>
  <c r="I944" i="12"/>
  <c r="I937" i="12"/>
  <c r="I935" i="12"/>
  <c r="J930" i="12"/>
  <c r="I928" i="12"/>
  <c r="I921" i="12"/>
  <c r="I919" i="12"/>
  <c r="J914" i="12"/>
  <c r="I912" i="12"/>
  <c r="I905" i="12"/>
  <c r="I903" i="12"/>
  <c r="J898" i="12"/>
  <c r="I896" i="12"/>
  <c r="I889" i="12"/>
  <c r="I887" i="12"/>
  <c r="J882" i="12"/>
  <c r="I880" i="12"/>
  <c r="I873" i="12"/>
  <c r="I871" i="12"/>
  <c r="I869" i="12"/>
  <c r="I867" i="12"/>
  <c r="I865" i="12"/>
  <c r="I863" i="12"/>
  <c r="I861" i="12"/>
  <c r="I859" i="12"/>
  <c r="I857" i="12"/>
  <c r="I855" i="12"/>
  <c r="I853" i="12"/>
  <c r="I851" i="12"/>
  <c r="I849" i="12"/>
  <c r="I847" i="12"/>
  <c r="I845" i="12"/>
  <c r="I843" i="12"/>
  <c r="I841" i="12"/>
  <c r="I839" i="12"/>
  <c r="I837" i="12"/>
  <c r="I835" i="12"/>
  <c r="J833" i="12"/>
  <c r="I829" i="12"/>
  <c r="J822" i="12"/>
  <c r="J820" i="12"/>
  <c r="I818" i="12"/>
  <c r="I816" i="12"/>
  <c r="J809" i="12"/>
  <c r="I807" i="12"/>
  <c r="J800" i="12"/>
  <c r="I798" i="12"/>
  <c r="J793" i="12"/>
  <c r="I791" i="12"/>
  <c r="J784" i="12"/>
  <c r="I782" i="12"/>
  <c r="J777" i="12"/>
  <c r="I775" i="12"/>
  <c r="J768" i="12"/>
  <c r="I766" i="12"/>
  <c r="J761" i="12"/>
  <c r="I759" i="12"/>
  <c r="J752" i="12"/>
  <c r="I750" i="12"/>
  <c r="J745" i="12"/>
  <c r="I743" i="12"/>
  <c r="J736" i="12"/>
  <c r="I734" i="12"/>
  <c r="J729" i="12"/>
  <c r="I727" i="12"/>
  <c r="J1012" i="12"/>
  <c r="I1010" i="12"/>
  <c r="J1005" i="12"/>
  <c r="J1003" i="12"/>
  <c r="J996" i="12"/>
  <c r="I994" i="12"/>
  <c r="J989" i="12"/>
  <c r="J987" i="12"/>
  <c r="J980" i="12"/>
  <c r="I978" i="12"/>
  <c r="J973" i="12"/>
  <c r="J971" i="12"/>
  <c r="J964" i="12"/>
  <c r="I962" i="12"/>
  <c r="J957" i="12"/>
  <c r="J955" i="12"/>
  <c r="J948" i="12"/>
  <c r="I946" i="12"/>
  <c r="J941" i="12"/>
  <c r="J939" i="12"/>
  <c r="J932" i="12"/>
  <c r="I930" i="12"/>
  <c r="J925" i="12"/>
  <c r="J923" i="12"/>
  <c r="J916" i="12"/>
  <c r="I914" i="12"/>
  <c r="J909" i="12"/>
  <c r="J907" i="12"/>
  <c r="J900" i="12"/>
  <c r="I898" i="12"/>
  <c r="J893" i="12"/>
  <c r="J891" i="12"/>
  <c r="J884" i="12"/>
  <c r="I882" i="12"/>
  <c r="J877" i="12"/>
  <c r="J875" i="12"/>
  <c r="I833" i="12"/>
  <c r="J826" i="12"/>
  <c r="J824" i="12"/>
  <c r="I822" i="12"/>
  <c r="I820" i="12"/>
  <c r="J811" i="12"/>
  <c r="I809" i="12"/>
  <c r="J802" i="12"/>
  <c r="I800" i="12"/>
  <c r="J795" i="12"/>
  <c r="I793" i="12"/>
  <c r="J786" i="12"/>
  <c r="I784" i="12"/>
  <c r="J779" i="12"/>
  <c r="I777" i="12"/>
  <c r="J770" i="12"/>
  <c r="I768" i="12"/>
  <c r="J763" i="12"/>
  <c r="I761" i="12"/>
  <c r="J754" i="12"/>
  <c r="I752" i="12"/>
  <c r="J747" i="12"/>
  <c r="I745" i="12"/>
  <c r="J738" i="12"/>
  <c r="I736" i="12"/>
  <c r="J731" i="12"/>
  <c r="I729" i="12"/>
  <c r="J722" i="12"/>
  <c r="J720" i="12"/>
  <c r="J718" i="12"/>
  <c r="J716" i="12"/>
  <c r="J714" i="12"/>
  <c r="I1012" i="12"/>
  <c r="I1005" i="12"/>
  <c r="I1003" i="12"/>
  <c r="J998" i="12"/>
  <c r="I996" i="12"/>
  <c r="I989" i="12"/>
  <c r="I987" i="12"/>
  <c r="J982" i="12"/>
  <c r="I980" i="12"/>
  <c r="I973" i="12"/>
  <c r="I971" i="12"/>
  <c r="J966" i="12"/>
  <c r="I964" i="12"/>
  <c r="I957" i="12"/>
  <c r="I955" i="12"/>
  <c r="J950" i="12"/>
  <c r="I948" i="12"/>
  <c r="I941" i="12"/>
  <c r="I939" i="12"/>
  <c r="J934" i="12"/>
  <c r="I932" i="12"/>
  <c r="I925" i="12"/>
  <c r="I923" i="12"/>
  <c r="J918" i="12"/>
  <c r="I916" i="12"/>
  <c r="I909" i="12"/>
  <c r="I907" i="12"/>
  <c r="J902" i="12"/>
  <c r="I900" i="12"/>
  <c r="I893" i="12"/>
  <c r="I891" i="12"/>
  <c r="J886" i="12"/>
  <c r="I884" i="12"/>
  <c r="I877" i="12"/>
  <c r="I875" i="12"/>
  <c r="J830" i="12"/>
  <c r="J828" i="12"/>
  <c r="I826" i="12"/>
  <c r="I824" i="12"/>
  <c r="J815" i="12"/>
  <c r="I811" i="12"/>
  <c r="J804" i="12"/>
  <c r="I802" i="12"/>
  <c r="J797" i="12"/>
  <c r="I795" i="12"/>
  <c r="J788" i="12"/>
  <c r="I786" i="12"/>
  <c r="J781" i="12"/>
  <c r="I779" i="12"/>
  <c r="J772" i="12"/>
  <c r="I770" i="12"/>
  <c r="J765" i="12"/>
  <c r="I763" i="12"/>
  <c r="J756" i="12"/>
  <c r="I754" i="12"/>
  <c r="J749" i="12"/>
  <c r="I747" i="12"/>
  <c r="J740" i="12"/>
  <c r="I738" i="12"/>
  <c r="J733" i="12"/>
  <c r="I731" i="12"/>
  <c r="J724" i="12"/>
  <c r="I722" i="12"/>
  <c r="I720" i="12"/>
  <c r="I718" i="12"/>
  <c r="I716" i="12"/>
  <c r="I714" i="12"/>
  <c r="J1009" i="12"/>
  <c r="J1007" i="12"/>
  <c r="J1000" i="12"/>
  <c r="I998" i="12"/>
  <c r="J993" i="12"/>
  <c r="J991" i="12"/>
  <c r="J984" i="12"/>
  <c r="I982" i="12"/>
  <c r="J977" i="12"/>
  <c r="J975" i="12"/>
  <c r="J968" i="12"/>
  <c r="I966" i="12"/>
  <c r="J961" i="12"/>
  <c r="J959" i="12"/>
  <c r="J952" i="12"/>
  <c r="I950" i="12"/>
  <c r="J945" i="12"/>
  <c r="J943" i="12"/>
  <c r="J936" i="12"/>
  <c r="I934" i="12"/>
  <c r="J929" i="12"/>
  <c r="J927" i="12"/>
  <c r="J920" i="12"/>
  <c r="I918" i="12"/>
  <c r="J913" i="12"/>
  <c r="J911" i="12"/>
  <c r="J904" i="12"/>
  <c r="I902" i="12"/>
  <c r="J897" i="12"/>
  <c r="J895" i="12"/>
  <c r="J888" i="12"/>
  <c r="I886" i="12"/>
  <c r="J881" i="12"/>
  <c r="J879" i="12"/>
  <c r="J872" i="12"/>
  <c r="J870" i="12"/>
  <c r="J868" i="12"/>
  <c r="J866" i="12"/>
  <c r="J864" i="12"/>
  <c r="J862" i="12"/>
  <c r="J860" i="12"/>
  <c r="J858" i="12"/>
  <c r="J856" i="12"/>
  <c r="J854" i="12"/>
  <c r="J852" i="12"/>
  <c r="J850" i="12"/>
  <c r="J848" i="12"/>
  <c r="J846" i="12"/>
  <c r="J844" i="12"/>
  <c r="J842" i="12"/>
  <c r="J840" i="12"/>
  <c r="J838" i="12"/>
  <c r="J836" i="12"/>
  <c r="J834" i="12"/>
  <c r="J832" i="12"/>
  <c r="I830" i="12"/>
  <c r="I828" i="12"/>
  <c r="J819" i="12"/>
  <c r="I815" i="12"/>
  <c r="J813" i="12"/>
  <c r="J806" i="12"/>
  <c r="I804" i="12"/>
  <c r="J799" i="12"/>
  <c r="I797" i="12"/>
  <c r="J790" i="12"/>
  <c r="I788" i="12"/>
  <c r="J783" i="12"/>
  <c r="I781" i="12"/>
  <c r="J774" i="12"/>
  <c r="I772" i="12"/>
  <c r="J767" i="12"/>
  <c r="I765" i="12"/>
  <c r="J758" i="12"/>
  <c r="I756" i="12"/>
  <c r="J751" i="12"/>
  <c r="I749" i="12"/>
  <c r="J742" i="12"/>
  <c r="I740" i="12"/>
  <c r="J735" i="12"/>
  <c r="I733" i="12"/>
  <c r="J726" i="12"/>
  <c r="I724" i="12"/>
  <c r="I1000" i="12"/>
  <c r="I945" i="12"/>
  <c r="I927" i="12"/>
  <c r="J890" i="12"/>
  <c r="I872" i="12"/>
  <c r="I856" i="12"/>
  <c r="I840" i="12"/>
  <c r="J823" i="12"/>
  <c r="I806" i="12"/>
  <c r="J769" i="12"/>
  <c r="I751" i="12"/>
  <c r="J709" i="12"/>
  <c r="I707" i="12"/>
  <c r="J700" i="12"/>
  <c r="I698" i="12"/>
  <c r="J693" i="12"/>
  <c r="I691" i="12"/>
  <c r="J684" i="12"/>
  <c r="I682" i="12"/>
  <c r="J677" i="12"/>
  <c r="J673" i="12"/>
  <c r="I671" i="12"/>
  <c r="I667" i="12"/>
  <c r="J662" i="12"/>
  <c r="J658" i="12"/>
  <c r="I656" i="12"/>
  <c r="I654" i="12"/>
  <c r="J645" i="12"/>
  <c r="I641" i="12"/>
  <c r="J639" i="12"/>
  <c r="I635" i="12"/>
  <c r="J628" i="12"/>
  <c r="J626" i="12"/>
  <c r="I624" i="12"/>
  <c r="I622" i="12"/>
  <c r="J613" i="12"/>
  <c r="I609" i="12"/>
  <c r="J607" i="12"/>
  <c r="I603" i="12"/>
  <c r="J596" i="12"/>
  <c r="J594" i="12"/>
  <c r="I592" i="12"/>
  <c r="I590" i="12"/>
  <c r="J581" i="12"/>
  <c r="I577" i="12"/>
  <c r="J575" i="12"/>
  <c r="I571" i="12"/>
  <c r="J564" i="12"/>
  <c r="J562" i="12"/>
  <c r="I560" i="12"/>
  <c r="I558" i="12"/>
  <c r="J549" i="12"/>
  <c r="I545" i="12"/>
  <c r="I961" i="12"/>
  <c r="I943" i="12"/>
  <c r="J906" i="12"/>
  <c r="I888" i="12"/>
  <c r="I870" i="12"/>
  <c r="I854" i="12"/>
  <c r="I838" i="12"/>
  <c r="J785" i="12"/>
  <c r="I767" i="12"/>
  <c r="J711" i="12"/>
  <c r="I709" i="12"/>
  <c r="J702" i="12"/>
  <c r="I700" i="12"/>
  <c r="J695" i="12"/>
  <c r="I693" i="12"/>
  <c r="J686" i="12"/>
  <c r="I684" i="12"/>
  <c r="J679" i="12"/>
  <c r="I677" i="12"/>
  <c r="J675" i="12"/>
  <c r="I673" i="12"/>
  <c r="I662" i="12"/>
  <c r="J660" i="12"/>
  <c r="I658" i="12"/>
  <c r="J649" i="12"/>
  <c r="I645" i="12"/>
  <c r="J643" i="12"/>
  <c r="I639" i="12"/>
  <c r="J632" i="12"/>
  <c r="J630" i="12"/>
  <c r="I628" i="12"/>
  <c r="I626" i="12"/>
  <c r="J617" i="12"/>
  <c r="I613" i="12"/>
  <c r="J611" i="12"/>
  <c r="I607" i="12"/>
  <c r="J600" i="12"/>
  <c r="J598" i="12"/>
  <c r="I596" i="12"/>
  <c r="I594" i="12"/>
  <c r="J585" i="12"/>
  <c r="I581" i="12"/>
  <c r="J579" i="12"/>
  <c r="I575" i="12"/>
  <c r="J568" i="12"/>
  <c r="J566" i="12"/>
  <c r="I564" i="12"/>
  <c r="I562" i="12"/>
  <c r="J553" i="12"/>
  <c r="I549" i="12"/>
  <c r="J547" i="12"/>
  <c r="I543" i="12"/>
  <c r="J536" i="12"/>
  <c r="J534" i="12"/>
  <c r="I532" i="12"/>
  <c r="I530" i="12"/>
  <c r="I977" i="12"/>
  <c r="I959" i="12"/>
  <c r="J922" i="12"/>
  <c r="I904" i="12"/>
  <c r="I868" i="12"/>
  <c r="I852" i="12"/>
  <c r="I836" i="12"/>
  <c r="I819" i="12"/>
  <c r="J801" i="12"/>
  <c r="I783" i="12"/>
  <c r="J728" i="12"/>
  <c r="I713" i="12"/>
  <c r="I711" i="12"/>
  <c r="J704" i="12"/>
  <c r="I702" i="12"/>
  <c r="J697" i="12"/>
  <c r="I695" i="12"/>
  <c r="J688" i="12"/>
  <c r="I686" i="12"/>
  <c r="J681" i="12"/>
  <c r="I679" i="12"/>
  <c r="I675" i="12"/>
  <c r="J670" i="12"/>
  <c r="J664" i="12"/>
  <c r="I660" i="12"/>
  <c r="J653" i="12"/>
  <c r="I649" i="12"/>
  <c r="J647" i="12"/>
  <c r="I643" i="12"/>
  <c r="J636" i="12"/>
  <c r="J634" i="12"/>
  <c r="I632" i="12"/>
  <c r="I630" i="12"/>
  <c r="J621" i="12"/>
  <c r="I617" i="12"/>
  <c r="J615" i="12"/>
  <c r="I611" i="12"/>
  <c r="J604" i="12"/>
  <c r="J602" i="12"/>
  <c r="I600" i="12"/>
  <c r="I598" i="12"/>
  <c r="J589" i="12"/>
  <c r="I585" i="12"/>
  <c r="J583" i="12"/>
  <c r="I579" i="12"/>
  <c r="J572" i="12"/>
  <c r="J570" i="12"/>
  <c r="I568" i="12"/>
  <c r="I566" i="12"/>
  <c r="J557" i="12"/>
  <c r="I553" i="12"/>
  <c r="J551" i="12"/>
  <c r="I547" i="12"/>
  <c r="J540" i="12"/>
  <c r="J538" i="12"/>
  <c r="I536" i="12"/>
  <c r="I534" i="12"/>
  <c r="I1009" i="12"/>
  <c r="I991" i="12"/>
  <c r="J954" i="12"/>
  <c r="I936" i="12"/>
  <c r="I881" i="12"/>
  <c r="I864" i="12"/>
  <c r="I848" i="12"/>
  <c r="I832" i="12"/>
  <c r="J760" i="12"/>
  <c r="I742" i="12"/>
  <c r="J708" i="12"/>
  <c r="I706" i="12"/>
  <c r="J701" i="12"/>
  <c r="I699" i="12"/>
  <c r="J692" i="12"/>
  <c r="I690" i="12"/>
  <c r="J685" i="12"/>
  <c r="I683" i="12"/>
  <c r="J678" i="12"/>
  <c r="J672" i="12"/>
  <c r="I668" i="12"/>
  <c r="I666" i="12"/>
  <c r="J661" i="12"/>
  <c r="I657" i="12"/>
  <c r="J655" i="12"/>
  <c r="I651" i="12"/>
  <c r="J644" i="12"/>
  <c r="J642" i="12"/>
  <c r="I640" i="12"/>
  <c r="I638" i="12"/>
  <c r="J629" i="12"/>
  <c r="I625" i="12"/>
  <c r="J623" i="12"/>
  <c r="I619" i="12"/>
  <c r="J612" i="12"/>
  <c r="J610" i="12"/>
  <c r="I608" i="12"/>
  <c r="I606" i="12"/>
  <c r="J597" i="12"/>
  <c r="I593" i="12"/>
  <c r="J591" i="12"/>
  <c r="I587" i="12"/>
  <c r="J580" i="12"/>
  <c r="J578" i="12"/>
  <c r="I576" i="12"/>
  <c r="I574" i="12"/>
  <c r="J565" i="12"/>
  <c r="I561" i="12"/>
  <c r="J559" i="12"/>
  <c r="I555" i="12"/>
  <c r="J548" i="12"/>
  <c r="J546" i="12"/>
  <c r="I544" i="12"/>
  <c r="I542" i="12"/>
  <c r="J533" i="12"/>
  <c r="I529" i="12"/>
  <c r="J986" i="12"/>
  <c r="I968" i="12"/>
  <c r="I913" i="12"/>
  <c r="I895" i="12"/>
  <c r="I860" i="12"/>
  <c r="I844" i="12"/>
  <c r="J792" i="12"/>
  <c r="I774" i="12"/>
  <c r="J737" i="12"/>
  <c r="I712" i="12"/>
  <c r="I710" i="12"/>
  <c r="J705" i="12"/>
  <c r="I703" i="12"/>
  <c r="J696" i="12"/>
  <c r="I694" i="12"/>
  <c r="J689" i="12"/>
  <c r="I687" i="12"/>
  <c r="J680" i="12"/>
  <c r="I676" i="12"/>
  <c r="I674" i="12"/>
  <c r="J669" i="12"/>
  <c r="J665" i="12"/>
  <c r="I663" i="12"/>
  <c r="I659" i="12"/>
  <c r="J652" i="12"/>
  <c r="J650" i="12"/>
  <c r="I648" i="12"/>
  <c r="I646" i="12"/>
  <c r="J637" i="12"/>
  <c r="I633" i="12"/>
  <c r="J631" i="12"/>
  <c r="I627" i="12"/>
  <c r="J620" i="12"/>
  <c r="J618" i="12"/>
  <c r="I616" i="12"/>
  <c r="I614" i="12"/>
  <c r="J605" i="12"/>
  <c r="I601" i="12"/>
  <c r="J599" i="12"/>
  <c r="I595" i="12"/>
  <c r="J588" i="12"/>
  <c r="J586" i="12"/>
  <c r="I584" i="12"/>
  <c r="I582" i="12"/>
  <c r="J573" i="12"/>
  <c r="I569" i="12"/>
  <c r="J567" i="12"/>
  <c r="I563" i="12"/>
  <c r="J556" i="12"/>
  <c r="J554" i="12"/>
  <c r="I552" i="12"/>
  <c r="I550" i="12"/>
  <c r="J541" i="12"/>
  <c r="I537" i="12"/>
  <c r="J535" i="12"/>
  <c r="I531" i="12"/>
  <c r="J1002" i="12"/>
  <c r="I984" i="12"/>
  <c r="I929" i="12"/>
  <c r="I911" i="12"/>
  <c r="J874" i="12"/>
  <c r="I858" i="12"/>
  <c r="I842" i="12"/>
  <c r="J808" i="12"/>
  <c r="I790" i="12"/>
  <c r="J753" i="12"/>
  <c r="I735" i="12"/>
  <c r="J707" i="12"/>
  <c r="I705" i="12"/>
  <c r="J698" i="12"/>
  <c r="I696" i="12"/>
  <c r="J691" i="12"/>
  <c r="I689" i="12"/>
  <c r="J682" i="12"/>
  <c r="I680" i="12"/>
  <c r="J671" i="12"/>
  <c r="I669" i="12"/>
  <c r="J667" i="12"/>
  <c r="I665" i="12"/>
  <c r="J656" i="12"/>
  <c r="J654" i="12"/>
  <c r="I652" i="12"/>
  <c r="I650" i="12"/>
  <c r="J641" i="12"/>
  <c r="I637" i="12"/>
  <c r="J635" i="12"/>
  <c r="I631" i="12"/>
  <c r="J624" i="12"/>
  <c r="J622" i="12"/>
  <c r="I620" i="12"/>
  <c r="I618" i="12"/>
  <c r="J609" i="12"/>
  <c r="I605" i="12"/>
  <c r="J603" i="12"/>
  <c r="I599" i="12"/>
  <c r="J592" i="12"/>
  <c r="J590" i="12"/>
  <c r="I588" i="12"/>
  <c r="I586" i="12"/>
  <c r="J577" i="12"/>
  <c r="I573" i="12"/>
  <c r="J571" i="12"/>
  <c r="I567" i="12"/>
  <c r="J560" i="12"/>
  <c r="J558" i="12"/>
  <c r="I556" i="12"/>
  <c r="I554" i="12"/>
  <c r="J545" i="12"/>
  <c r="I541" i="12"/>
  <c r="J539" i="12"/>
  <c r="I535" i="12"/>
  <c r="J938" i="12"/>
  <c r="I866" i="12"/>
  <c r="I799" i="12"/>
  <c r="I726" i="12"/>
  <c r="J706" i="12"/>
  <c r="I697" i="12"/>
  <c r="I688" i="12"/>
  <c r="I670" i="12"/>
  <c r="I653" i="12"/>
  <c r="I636" i="12"/>
  <c r="J619" i="12"/>
  <c r="I602" i="12"/>
  <c r="J593" i="12"/>
  <c r="J576" i="12"/>
  <c r="I551" i="12"/>
  <c r="J543" i="12"/>
  <c r="J537" i="12"/>
  <c r="J525" i="12"/>
  <c r="I521" i="12"/>
  <c r="J519" i="12"/>
  <c r="I515" i="12"/>
  <c r="J508" i="12"/>
  <c r="J506" i="12"/>
  <c r="I504" i="12"/>
  <c r="I502" i="12"/>
  <c r="J493" i="12"/>
  <c r="I489" i="12"/>
  <c r="J487" i="12"/>
  <c r="I483" i="12"/>
  <c r="J476" i="12"/>
  <c r="J474" i="12"/>
  <c r="I472" i="12"/>
  <c r="I470" i="12"/>
  <c r="J461" i="12"/>
  <c r="I457" i="12"/>
  <c r="J455" i="12"/>
  <c r="I451" i="12"/>
  <c r="J444" i="12"/>
  <c r="J442" i="12"/>
  <c r="I440" i="12"/>
  <c r="I438" i="12"/>
  <c r="J429" i="12"/>
  <c r="I425" i="12"/>
  <c r="J423" i="12"/>
  <c r="I419" i="12"/>
  <c r="J412" i="12"/>
  <c r="J410" i="12"/>
  <c r="I408" i="12"/>
  <c r="I406" i="12"/>
  <c r="J397" i="12"/>
  <c r="I393" i="12"/>
  <c r="J391" i="12"/>
  <c r="J384" i="12"/>
  <c r="I382" i="12"/>
  <c r="J377" i="12"/>
  <c r="I375" i="12"/>
  <c r="J368" i="12"/>
  <c r="I366" i="12"/>
  <c r="J361" i="12"/>
  <c r="I359" i="12"/>
  <c r="J352" i="12"/>
  <c r="I350" i="12"/>
  <c r="J345" i="12"/>
  <c r="I343" i="12"/>
  <c r="J336" i="12"/>
  <c r="I334" i="12"/>
  <c r="J329" i="12"/>
  <c r="I327" i="12"/>
  <c r="J320" i="12"/>
  <c r="I318" i="12"/>
  <c r="J313" i="12"/>
  <c r="I311" i="12"/>
  <c r="J304" i="12"/>
  <c r="I302" i="12"/>
  <c r="J297" i="12"/>
  <c r="I295" i="12"/>
  <c r="J288" i="12"/>
  <c r="I286" i="12"/>
  <c r="J281" i="12"/>
  <c r="I279" i="12"/>
  <c r="J272" i="12"/>
  <c r="I270" i="12"/>
  <c r="J265" i="12"/>
  <c r="I263" i="12"/>
  <c r="J256" i="12"/>
  <c r="I254" i="12"/>
  <c r="J249" i="12"/>
  <c r="I247" i="12"/>
  <c r="J240" i="12"/>
  <c r="I238" i="12"/>
  <c r="J233" i="12"/>
  <c r="I231" i="12"/>
  <c r="J224" i="12"/>
  <c r="I222" i="12"/>
  <c r="J217" i="12"/>
  <c r="I215" i="12"/>
  <c r="J208" i="12"/>
  <c r="I206" i="12"/>
  <c r="J201" i="12"/>
  <c r="I199" i="12"/>
  <c r="J192" i="12"/>
  <c r="I190" i="12"/>
  <c r="J185" i="12"/>
  <c r="I183" i="12"/>
  <c r="J176" i="12"/>
  <c r="I174" i="12"/>
  <c r="J169" i="12"/>
  <c r="I167" i="12"/>
  <c r="J160" i="12"/>
  <c r="I158" i="12"/>
  <c r="J153" i="12"/>
  <c r="I151" i="12"/>
  <c r="J144" i="12"/>
  <c r="I142" i="12"/>
  <c r="J105" i="12"/>
  <c r="J103" i="12"/>
  <c r="I101" i="12"/>
  <c r="I99" i="12"/>
  <c r="J90" i="12"/>
  <c r="I86" i="12"/>
  <c r="J84" i="12"/>
  <c r="I80" i="12"/>
  <c r="J73" i="12"/>
  <c r="J71" i="12"/>
  <c r="I69" i="12"/>
  <c r="I67" i="12"/>
  <c r="J58" i="12"/>
  <c r="I54" i="12"/>
  <c r="J52" i="12"/>
  <c r="I48" i="12"/>
  <c r="J41" i="12"/>
  <c r="J39" i="12"/>
  <c r="I37" i="12"/>
  <c r="I35" i="12"/>
  <c r="J26" i="12"/>
  <c r="I22" i="12"/>
  <c r="J20" i="12"/>
  <c r="I16" i="12"/>
  <c r="I1007" i="12"/>
  <c r="I862" i="12"/>
  <c r="J687" i="12"/>
  <c r="I678" i="12"/>
  <c r="I661" i="12"/>
  <c r="I644" i="12"/>
  <c r="J627" i="12"/>
  <c r="I610" i="12"/>
  <c r="J601" i="12"/>
  <c r="J584" i="12"/>
  <c r="I559" i="12"/>
  <c r="J550" i="12"/>
  <c r="J542" i="12"/>
  <c r="J531" i="12"/>
  <c r="I525" i="12"/>
  <c r="J523" i="12"/>
  <c r="I519" i="12"/>
  <c r="J512" i="12"/>
  <c r="J510" i="12"/>
  <c r="I508" i="12"/>
  <c r="I506" i="12"/>
  <c r="J497" i="12"/>
  <c r="I493" i="12"/>
  <c r="J491" i="12"/>
  <c r="I487" i="12"/>
  <c r="J480" i="12"/>
  <c r="J478" i="12"/>
  <c r="I476" i="12"/>
  <c r="I474" i="12"/>
  <c r="J465" i="12"/>
  <c r="I461" i="12"/>
  <c r="J459" i="12"/>
  <c r="I455" i="12"/>
  <c r="J448" i="12"/>
  <c r="J446" i="12"/>
  <c r="I444" i="12"/>
  <c r="I442" i="12"/>
  <c r="J433" i="12"/>
  <c r="I429" i="12"/>
  <c r="J427" i="12"/>
  <c r="I423" i="12"/>
  <c r="J416" i="12"/>
  <c r="J414" i="12"/>
  <c r="I412" i="12"/>
  <c r="I410" i="12"/>
  <c r="J401" i="12"/>
  <c r="I397" i="12"/>
  <c r="J395" i="12"/>
  <c r="I391" i="12"/>
  <c r="J386" i="12"/>
  <c r="I384" i="12"/>
  <c r="J379" i="12"/>
  <c r="I377" i="12"/>
  <c r="J370" i="12"/>
  <c r="I368" i="12"/>
  <c r="J363" i="12"/>
  <c r="I361" i="12"/>
  <c r="J354" i="12"/>
  <c r="I352" i="12"/>
  <c r="J347" i="12"/>
  <c r="I345" i="12"/>
  <c r="J338" i="12"/>
  <c r="I336" i="12"/>
  <c r="J331" i="12"/>
  <c r="I329" i="12"/>
  <c r="J322" i="12"/>
  <c r="I320" i="12"/>
  <c r="J315" i="12"/>
  <c r="I313" i="12"/>
  <c r="J306" i="12"/>
  <c r="I304" i="12"/>
  <c r="J299" i="12"/>
  <c r="I297" i="12"/>
  <c r="J290" i="12"/>
  <c r="I288" i="12"/>
  <c r="J283" i="12"/>
  <c r="I281" i="12"/>
  <c r="J274" i="12"/>
  <c r="I272" i="12"/>
  <c r="J267" i="12"/>
  <c r="I265" i="12"/>
  <c r="J258" i="12"/>
  <c r="I256" i="12"/>
  <c r="J251" i="12"/>
  <c r="I249" i="12"/>
  <c r="J242" i="12"/>
  <c r="I240" i="12"/>
  <c r="J235" i="12"/>
  <c r="I233" i="12"/>
  <c r="J226" i="12"/>
  <c r="I224" i="12"/>
  <c r="J219" i="12"/>
  <c r="I217" i="12"/>
  <c r="J210" i="12"/>
  <c r="I208" i="12"/>
  <c r="J203" i="12"/>
  <c r="I201" i="12"/>
  <c r="J194" i="12"/>
  <c r="I192" i="12"/>
  <c r="J187" i="12"/>
  <c r="I185" i="12"/>
  <c r="J178" i="12"/>
  <c r="I176" i="12"/>
  <c r="J171" i="12"/>
  <c r="I169" i="12"/>
  <c r="J162" i="12"/>
  <c r="I160" i="12"/>
  <c r="J155" i="12"/>
  <c r="I153" i="12"/>
  <c r="J146" i="12"/>
  <c r="I144" i="12"/>
  <c r="J107" i="12"/>
  <c r="I105" i="12"/>
  <c r="I103" i="12"/>
  <c r="J94" i="12"/>
  <c r="I90" i="12"/>
  <c r="J88" i="12"/>
  <c r="I84" i="12"/>
  <c r="J77" i="12"/>
  <c r="J75" i="12"/>
  <c r="I73" i="12"/>
  <c r="I71" i="12"/>
  <c r="J62" i="12"/>
  <c r="I58" i="12"/>
  <c r="J56" i="12"/>
  <c r="I52" i="12"/>
  <c r="J45" i="12"/>
  <c r="J43" i="12"/>
  <c r="I41" i="12"/>
  <c r="I39" i="12"/>
  <c r="J30" i="12"/>
  <c r="I26" i="12"/>
  <c r="J24" i="12"/>
  <c r="I20" i="12"/>
  <c r="I993" i="12"/>
  <c r="I920" i="12"/>
  <c r="I850" i="12"/>
  <c r="I704" i="12"/>
  <c r="J668" i="12"/>
  <c r="J651" i="12"/>
  <c r="I634" i="12"/>
  <c r="J625" i="12"/>
  <c r="J608" i="12"/>
  <c r="I583" i="12"/>
  <c r="J574" i="12"/>
  <c r="I557" i="12"/>
  <c r="J530" i="12"/>
  <c r="J527" i="12"/>
  <c r="I523" i="12"/>
  <c r="J516" i="12"/>
  <c r="J514" i="12"/>
  <c r="I512" i="12"/>
  <c r="I510" i="12"/>
  <c r="J501" i="12"/>
  <c r="I497" i="12"/>
  <c r="J495" i="12"/>
  <c r="I491" i="12"/>
  <c r="J484" i="12"/>
  <c r="J482" i="12"/>
  <c r="I480" i="12"/>
  <c r="I478" i="12"/>
  <c r="J469" i="12"/>
  <c r="I465" i="12"/>
  <c r="J463" i="12"/>
  <c r="I459" i="12"/>
  <c r="J452" i="12"/>
  <c r="J450" i="12"/>
  <c r="I448" i="12"/>
  <c r="I446" i="12"/>
  <c r="J437" i="12"/>
  <c r="I433" i="12"/>
  <c r="J431" i="12"/>
  <c r="I427" i="12"/>
  <c r="J420" i="12"/>
  <c r="J418" i="12"/>
  <c r="I416" i="12"/>
  <c r="I414" i="12"/>
  <c r="J405" i="12"/>
  <c r="I401" i="12"/>
  <c r="J399" i="12"/>
  <c r="I395" i="12"/>
  <c r="J388" i="12"/>
  <c r="I386" i="12"/>
  <c r="J381" i="12"/>
  <c r="I379" i="12"/>
  <c r="J372" i="12"/>
  <c r="I370" i="12"/>
  <c r="J365" i="12"/>
  <c r="I363" i="12"/>
  <c r="J356" i="12"/>
  <c r="I354" i="12"/>
  <c r="J349" i="12"/>
  <c r="I347" i="12"/>
  <c r="J340" i="12"/>
  <c r="I338" i="12"/>
  <c r="J333" i="12"/>
  <c r="I331" i="12"/>
  <c r="J324" i="12"/>
  <c r="I322" i="12"/>
  <c r="J317" i="12"/>
  <c r="I315" i="12"/>
  <c r="J308" i="12"/>
  <c r="I306" i="12"/>
  <c r="J301" i="12"/>
  <c r="I299" i="12"/>
  <c r="J292" i="12"/>
  <c r="I290" i="12"/>
  <c r="J285" i="12"/>
  <c r="I283" i="12"/>
  <c r="J276" i="12"/>
  <c r="I274" i="12"/>
  <c r="J269" i="12"/>
  <c r="I267" i="12"/>
  <c r="J260" i="12"/>
  <c r="I258" i="12"/>
  <c r="J253" i="12"/>
  <c r="I251" i="12"/>
  <c r="J244" i="12"/>
  <c r="I242" i="12"/>
  <c r="J237" i="12"/>
  <c r="I235" i="12"/>
  <c r="J228" i="12"/>
  <c r="I226" i="12"/>
  <c r="J221" i="12"/>
  <c r="I219" i="12"/>
  <c r="J212" i="12"/>
  <c r="I210" i="12"/>
  <c r="J205" i="12"/>
  <c r="I203" i="12"/>
  <c r="J196" i="12"/>
  <c r="I194" i="12"/>
  <c r="J189" i="12"/>
  <c r="I187" i="12"/>
  <c r="J180" i="12"/>
  <c r="I178" i="12"/>
  <c r="J173" i="12"/>
  <c r="I171" i="12"/>
  <c r="J164" i="12"/>
  <c r="I162" i="12"/>
  <c r="J157" i="12"/>
  <c r="I155" i="12"/>
  <c r="J148" i="12"/>
  <c r="I146" i="12"/>
  <c r="J141" i="12"/>
  <c r="J139" i="12"/>
  <c r="J137" i="12"/>
  <c r="J135" i="12"/>
  <c r="J133" i="12"/>
  <c r="J131" i="12"/>
  <c r="J129" i="12"/>
  <c r="J127" i="12"/>
  <c r="J125" i="12"/>
  <c r="J123" i="12"/>
  <c r="J121" i="12"/>
  <c r="J119" i="12"/>
  <c r="J117" i="12"/>
  <c r="J115" i="12"/>
  <c r="J113" i="12"/>
  <c r="J111" i="12"/>
  <c r="J109" i="12"/>
  <c r="I107" i="12"/>
  <c r="J98" i="12"/>
  <c r="I94" i="12"/>
  <c r="J92" i="12"/>
  <c r="I88" i="12"/>
  <c r="J81" i="12"/>
  <c r="J79" i="12"/>
  <c r="I77" i="12"/>
  <c r="I75" i="12"/>
  <c r="J66" i="12"/>
  <c r="I62" i="12"/>
  <c r="J60" i="12"/>
  <c r="I56" i="12"/>
  <c r="J49" i="12"/>
  <c r="J47" i="12"/>
  <c r="I45" i="12"/>
  <c r="I43" i="12"/>
  <c r="J34" i="12"/>
  <c r="I30" i="12"/>
  <c r="J28" i="12"/>
  <c r="I24" i="12"/>
  <c r="J17" i="12"/>
  <c r="J15" i="12"/>
  <c r="I846" i="12"/>
  <c r="J776" i="12"/>
  <c r="J712" i="12"/>
  <c r="J703" i="12"/>
  <c r="J694" i="12"/>
  <c r="I685" i="12"/>
  <c r="J676" i="12"/>
  <c r="J659" i="12"/>
  <c r="I642" i="12"/>
  <c r="J633" i="12"/>
  <c r="J616" i="12"/>
  <c r="I591" i="12"/>
  <c r="J582" i="12"/>
  <c r="I565" i="12"/>
  <c r="I548" i="12"/>
  <c r="J529" i="12"/>
  <c r="I527" i="12"/>
  <c r="J520" i="12"/>
  <c r="J518" i="12"/>
  <c r="I516" i="12"/>
  <c r="I514" i="12"/>
  <c r="J505" i="12"/>
  <c r="I501" i="12"/>
  <c r="J499" i="12"/>
  <c r="I495" i="12"/>
  <c r="J488" i="12"/>
  <c r="J486" i="12"/>
  <c r="I484" i="12"/>
  <c r="I482" i="12"/>
  <c r="J473" i="12"/>
  <c r="I469" i="12"/>
  <c r="J467" i="12"/>
  <c r="I463" i="12"/>
  <c r="J456" i="12"/>
  <c r="J454" i="12"/>
  <c r="I452" i="12"/>
  <c r="I450" i="12"/>
  <c r="J441" i="12"/>
  <c r="I437" i="12"/>
  <c r="J435" i="12"/>
  <c r="I431" i="12"/>
  <c r="J424" i="12"/>
  <c r="J422" i="12"/>
  <c r="I420" i="12"/>
  <c r="I418" i="12"/>
  <c r="J409" i="12"/>
  <c r="I405" i="12"/>
  <c r="J403" i="12"/>
  <c r="I399" i="12"/>
  <c r="J392" i="12"/>
  <c r="J390" i="12"/>
  <c r="I388" i="12"/>
  <c r="J383" i="12"/>
  <c r="I381" i="12"/>
  <c r="J374" i="12"/>
  <c r="I372" i="12"/>
  <c r="J367" i="12"/>
  <c r="I365" i="12"/>
  <c r="J358" i="12"/>
  <c r="I356" i="12"/>
  <c r="J351" i="12"/>
  <c r="I349" i="12"/>
  <c r="J342" i="12"/>
  <c r="I340" i="12"/>
  <c r="J335" i="12"/>
  <c r="I333" i="12"/>
  <c r="J326" i="12"/>
  <c r="I324" i="12"/>
  <c r="J319" i="12"/>
  <c r="I317" i="12"/>
  <c r="J310" i="12"/>
  <c r="I308" i="12"/>
  <c r="J303" i="12"/>
  <c r="I301" i="12"/>
  <c r="J294" i="12"/>
  <c r="I292" i="12"/>
  <c r="J287" i="12"/>
  <c r="I285" i="12"/>
  <c r="J278" i="12"/>
  <c r="I276" i="12"/>
  <c r="J271" i="12"/>
  <c r="I269" i="12"/>
  <c r="J262" i="12"/>
  <c r="I260" i="12"/>
  <c r="J255" i="12"/>
  <c r="I253" i="12"/>
  <c r="J246" i="12"/>
  <c r="I244" i="12"/>
  <c r="J239" i="12"/>
  <c r="I237" i="12"/>
  <c r="J230" i="12"/>
  <c r="I228" i="12"/>
  <c r="J223" i="12"/>
  <c r="I221" i="12"/>
  <c r="J214" i="12"/>
  <c r="I212" i="12"/>
  <c r="J207" i="12"/>
  <c r="I205" i="12"/>
  <c r="J198" i="12"/>
  <c r="I196" i="12"/>
  <c r="J191" i="12"/>
  <c r="I189" i="12"/>
  <c r="J182" i="12"/>
  <c r="I180" i="12"/>
  <c r="J175" i="12"/>
  <c r="I173" i="12"/>
  <c r="J166" i="12"/>
  <c r="I164" i="12"/>
  <c r="J159" i="12"/>
  <c r="I157" i="12"/>
  <c r="J150" i="12"/>
  <c r="I148" i="12"/>
  <c r="J143" i="12"/>
  <c r="I141" i="12"/>
  <c r="I139" i="12"/>
  <c r="I137" i="12"/>
  <c r="I135" i="12"/>
  <c r="I133" i="12"/>
  <c r="I131" i="12"/>
  <c r="I129" i="12"/>
  <c r="I127" i="12"/>
  <c r="I125" i="12"/>
  <c r="I123" i="12"/>
  <c r="I121" i="12"/>
  <c r="I119" i="12"/>
  <c r="I117" i="12"/>
  <c r="I115" i="12"/>
  <c r="I113" i="12"/>
  <c r="I111" i="12"/>
  <c r="I109" i="12"/>
  <c r="J102" i="12"/>
  <c r="I98" i="12"/>
  <c r="J96" i="12"/>
  <c r="I92" i="12"/>
  <c r="J85" i="12"/>
  <c r="J83" i="12"/>
  <c r="I81" i="12"/>
  <c r="I79" i="12"/>
  <c r="J70" i="12"/>
  <c r="I66" i="12"/>
  <c r="J64" i="12"/>
  <c r="I60" i="12"/>
  <c r="J53" i="12"/>
  <c r="J51" i="12"/>
  <c r="I49" i="12"/>
  <c r="I47" i="12"/>
  <c r="J38" i="12"/>
  <c r="I34" i="12"/>
  <c r="J32" i="12"/>
  <c r="I28" i="12"/>
  <c r="J21" i="12"/>
  <c r="J19" i="12"/>
  <c r="I17" i="12"/>
  <c r="I15" i="12"/>
  <c r="I975" i="12"/>
  <c r="I834" i="12"/>
  <c r="J683" i="12"/>
  <c r="J666" i="12"/>
  <c r="J657" i="12"/>
  <c r="J640" i="12"/>
  <c r="I615" i="12"/>
  <c r="J606" i="12"/>
  <c r="I589" i="12"/>
  <c r="I572" i="12"/>
  <c r="J555" i="12"/>
  <c r="I540" i="12"/>
  <c r="J524" i="12"/>
  <c r="J522" i="12"/>
  <c r="I520" i="12"/>
  <c r="I518" i="12"/>
  <c r="J509" i="12"/>
  <c r="I505" i="12"/>
  <c r="J503" i="12"/>
  <c r="I499" i="12"/>
  <c r="J492" i="12"/>
  <c r="J490" i="12"/>
  <c r="I488" i="12"/>
  <c r="I486" i="12"/>
  <c r="J477" i="12"/>
  <c r="I473" i="12"/>
  <c r="J471" i="12"/>
  <c r="I467" i="12"/>
  <c r="J460" i="12"/>
  <c r="J458" i="12"/>
  <c r="I456" i="12"/>
  <c r="I454" i="12"/>
  <c r="J445" i="12"/>
  <c r="I441" i="12"/>
  <c r="J439" i="12"/>
  <c r="I435" i="12"/>
  <c r="J428" i="12"/>
  <c r="J426" i="12"/>
  <c r="I424" i="12"/>
  <c r="I422" i="12"/>
  <c r="J413" i="12"/>
  <c r="I409" i="12"/>
  <c r="J407" i="12"/>
  <c r="I403" i="12"/>
  <c r="J396" i="12"/>
  <c r="J394" i="12"/>
  <c r="I392" i="12"/>
  <c r="I390" i="12"/>
  <c r="J385" i="12"/>
  <c r="I383" i="12"/>
  <c r="J376" i="12"/>
  <c r="I374" i="12"/>
  <c r="J369" i="12"/>
  <c r="I367" i="12"/>
  <c r="J360" i="12"/>
  <c r="I358" i="12"/>
  <c r="J353" i="12"/>
  <c r="I351" i="12"/>
  <c r="J344" i="12"/>
  <c r="I342" i="12"/>
  <c r="J337" i="12"/>
  <c r="I335" i="12"/>
  <c r="J328" i="12"/>
  <c r="I326" i="12"/>
  <c r="J321" i="12"/>
  <c r="I319" i="12"/>
  <c r="J312" i="12"/>
  <c r="I310" i="12"/>
  <c r="J305" i="12"/>
  <c r="I303" i="12"/>
  <c r="J296" i="12"/>
  <c r="I294" i="12"/>
  <c r="J289" i="12"/>
  <c r="I287" i="12"/>
  <c r="J280" i="12"/>
  <c r="I278" i="12"/>
  <c r="J273" i="12"/>
  <c r="I271" i="12"/>
  <c r="J264" i="12"/>
  <c r="I262" i="12"/>
  <c r="J257" i="12"/>
  <c r="I255" i="12"/>
  <c r="J248" i="12"/>
  <c r="I246" i="12"/>
  <c r="J241" i="12"/>
  <c r="I239" i="12"/>
  <c r="J232" i="12"/>
  <c r="I230" i="12"/>
  <c r="J225" i="12"/>
  <c r="I223" i="12"/>
  <c r="J216" i="12"/>
  <c r="I214" i="12"/>
  <c r="J209" i="12"/>
  <c r="I207" i="12"/>
  <c r="J200" i="12"/>
  <c r="I198" i="12"/>
  <c r="J193" i="12"/>
  <c r="I191" i="12"/>
  <c r="J184" i="12"/>
  <c r="I182" i="12"/>
  <c r="J177" i="12"/>
  <c r="I175" i="12"/>
  <c r="J168" i="12"/>
  <c r="I166" i="12"/>
  <c r="J161" i="12"/>
  <c r="I159" i="12"/>
  <c r="J152" i="12"/>
  <c r="I150" i="12"/>
  <c r="J145" i="12"/>
  <c r="I143" i="12"/>
  <c r="J106" i="12"/>
  <c r="I102" i="12"/>
  <c r="J100" i="12"/>
  <c r="I96" i="12"/>
  <c r="J89" i="12"/>
  <c r="J87" i="12"/>
  <c r="I85" i="12"/>
  <c r="I83" i="12"/>
  <c r="J74" i="12"/>
  <c r="I70" i="12"/>
  <c r="J68" i="12"/>
  <c r="I64" i="12"/>
  <c r="J57" i="12"/>
  <c r="J55" i="12"/>
  <c r="I53" i="12"/>
  <c r="I51" i="12"/>
  <c r="J42" i="12"/>
  <c r="I38" i="12"/>
  <c r="J36" i="12"/>
  <c r="I32" i="12"/>
  <c r="J25" i="12"/>
  <c r="J23" i="12"/>
  <c r="I21" i="12"/>
  <c r="I19" i="12"/>
  <c r="J970" i="12"/>
  <c r="I897" i="12"/>
  <c r="I758" i="12"/>
  <c r="J710" i="12"/>
  <c r="I701" i="12"/>
  <c r="I692" i="12"/>
  <c r="J674" i="12"/>
  <c r="J648" i="12"/>
  <c r="I623" i="12"/>
  <c r="J614" i="12"/>
  <c r="I597" i="12"/>
  <c r="I580" i="12"/>
  <c r="J563" i="12"/>
  <c r="I546" i="12"/>
  <c r="J528" i="12"/>
  <c r="J526" i="12"/>
  <c r="I524" i="12"/>
  <c r="I522" i="12"/>
  <c r="J513" i="12"/>
  <c r="I509" i="12"/>
  <c r="J507" i="12"/>
  <c r="I503" i="12"/>
  <c r="J496" i="12"/>
  <c r="J494" i="12"/>
  <c r="I492" i="12"/>
  <c r="I490" i="12"/>
  <c r="J481" i="12"/>
  <c r="I477" i="12"/>
  <c r="J475" i="12"/>
  <c r="I471" i="12"/>
  <c r="J464" i="12"/>
  <c r="J462" i="12"/>
  <c r="I460" i="12"/>
  <c r="I458" i="12"/>
  <c r="J449" i="12"/>
  <c r="I445" i="12"/>
  <c r="J443" i="12"/>
  <c r="I439" i="12"/>
  <c r="J432" i="12"/>
  <c r="J430" i="12"/>
  <c r="I428" i="12"/>
  <c r="I426" i="12"/>
  <c r="J417" i="12"/>
  <c r="I413" i="12"/>
  <c r="J411" i="12"/>
  <c r="I407" i="12"/>
  <c r="J400" i="12"/>
  <c r="J398" i="12"/>
  <c r="I396" i="12"/>
  <c r="I394" i="12"/>
  <c r="J387" i="12"/>
  <c r="I385" i="12"/>
  <c r="J378" i="12"/>
  <c r="I376" i="12"/>
  <c r="J371" i="12"/>
  <c r="I369" i="12"/>
  <c r="J362" i="12"/>
  <c r="I360" i="12"/>
  <c r="J355" i="12"/>
  <c r="I353" i="12"/>
  <c r="J346" i="12"/>
  <c r="I344" i="12"/>
  <c r="J339" i="12"/>
  <c r="I337" i="12"/>
  <c r="J330" i="12"/>
  <c r="I328" i="12"/>
  <c r="J323" i="12"/>
  <c r="I321" i="12"/>
  <c r="J314" i="12"/>
  <c r="I312" i="12"/>
  <c r="J307" i="12"/>
  <c r="I305" i="12"/>
  <c r="J298" i="12"/>
  <c r="I296" i="12"/>
  <c r="J291" i="12"/>
  <c r="I289" i="12"/>
  <c r="J282" i="12"/>
  <c r="I280" i="12"/>
  <c r="J275" i="12"/>
  <c r="I273" i="12"/>
  <c r="J266" i="12"/>
  <c r="I264" i="12"/>
  <c r="J259" i="12"/>
  <c r="I257" i="12"/>
  <c r="J250" i="12"/>
  <c r="I248" i="12"/>
  <c r="J243" i="12"/>
  <c r="I241" i="12"/>
  <c r="J234" i="12"/>
  <c r="I232" i="12"/>
  <c r="J227" i="12"/>
  <c r="I225" i="12"/>
  <c r="J218" i="12"/>
  <c r="I216" i="12"/>
  <c r="J211" i="12"/>
  <c r="I209" i="12"/>
  <c r="J202" i="12"/>
  <c r="I200" i="12"/>
  <c r="J195" i="12"/>
  <c r="I193" i="12"/>
  <c r="J186" i="12"/>
  <c r="I184" i="12"/>
  <c r="J179" i="12"/>
  <c r="I177" i="12"/>
  <c r="J170" i="12"/>
  <c r="I168" i="12"/>
  <c r="J163" i="12"/>
  <c r="I161" i="12"/>
  <c r="J154" i="12"/>
  <c r="I152" i="12"/>
  <c r="J147" i="12"/>
  <c r="I145" i="12"/>
  <c r="I106" i="12"/>
  <c r="J104" i="12"/>
  <c r="I100" i="12"/>
  <c r="J93" i="12"/>
  <c r="J91" i="12"/>
  <c r="I89" i="12"/>
  <c r="I87" i="12"/>
  <c r="J78" i="12"/>
  <c r="I74" i="12"/>
  <c r="J72" i="12"/>
  <c r="I68" i="12"/>
  <c r="J61" i="12"/>
  <c r="J59" i="12"/>
  <c r="I57" i="12"/>
  <c r="I55" i="12"/>
  <c r="J46" i="12"/>
  <c r="I42" i="12"/>
  <c r="J40" i="12"/>
  <c r="I36" i="12"/>
  <c r="J29" i="12"/>
  <c r="J27" i="12"/>
  <c r="I25" i="12"/>
  <c r="I23" i="12"/>
  <c r="J14" i="12"/>
  <c r="J817" i="12"/>
  <c r="J744" i="12"/>
  <c r="J699" i="12"/>
  <c r="J690" i="12"/>
  <c r="I681" i="12"/>
  <c r="I664" i="12"/>
  <c r="I647" i="12"/>
  <c r="J638" i="12"/>
  <c r="I621" i="12"/>
  <c r="I604" i="12"/>
  <c r="J587" i="12"/>
  <c r="I570" i="12"/>
  <c r="J561" i="12"/>
  <c r="J544" i="12"/>
  <c r="I539" i="12"/>
  <c r="I533" i="12"/>
  <c r="I528" i="12"/>
  <c r="I526" i="12"/>
  <c r="J517" i="12"/>
  <c r="I513" i="12"/>
  <c r="J511" i="12"/>
  <c r="I507" i="12"/>
  <c r="J500" i="12"/>
  <c r="J498" i="12"/>
  <c r="I496" i="12"/>
  <c r="I494" i="12"/>
  <c r="J485" i="12"/>
  <c r="I481" i="12"/>
  <c r="J479" i="12"/>
  <c r="I475" i="12"/>
  <c r="J468" i="12"/>
  <c r="J466" i="12"/>
  <c r="I464" i="12"/>
  <c r="I462" i="12"/>
  <c r="J453" i="12"/>
  <c r="I449" i="12"/>
  <c r="J447" i="12"/>
  <c r="I443" i="12"/>
  <c r="J436" i="12"/>
  <c r="J434" i="12"/>
  <c r="I432" i="12"/>
  <c r="I430" i="12"/>
  <c r="J421" i="12"/>
  <c r="I417" i="12"/>
  <c r="J415" i="12"/>
  <c r="I411" i="12"/>
  <c r="J404" i="12"/>
  <c r="J402" i="12"/>
  <c r="I400" i="12"/>
  <c r="I398" i="12"/>
  <c r="J389" i="12"/>
  <c r="I387" i="12"/>
  <c r="J380" i="12"/>
  <c r="I378" i="12"/>
  <c r="J373" i="12"/>
  <c r="I371" i="12"/>
  <c r="J364" i="12"/>
  <c r="I362" i="12"/>
  <c r="J357" i="12"/>
  <c r="I355" i="12"/>
  <c r="J348" i="12"/>
  <c r="I346" i="12"/>
  <c r="J341" i="12"/>
  <c r="I339" i="12"/>
  <c r="J332" i="12"/>
  <c r="I330" i="12"/>
  <c r="J325" i="12"/>
  <c r="I323" i="12"/>
  <c r="J316" i="12"/>
  <c r="I314" i="12"/>
  <c r="J309" i="12"/>
  <c r="I307" i="12"/>
  <c r="J300" i="12"/>
  <c r="I298" i="12"/>
  <c r="J293" i="12"/>
  <c r="I291" i="12"/>
  <c r="J284" i="12"/>
  <c r="I282" i="12"/>
  <c r="J277" i="12"/>
  <c r="I275" i="12"/>
  <c r="J268" i="12"/>
  <c r="I266" i="12"/>
  <c r="J261" i="12"/>
  <c r="I259" i="12"/>
  <c r="J252" i="12"/>
  <c r="I250" i="12"/>
  <c r="J245" i="12"/>
  <c r="I243" i="12"/>
  <c r="J236" i="12"/>
  <c r="I234" i="12"/>
  <c r="J229" i="12"/>
  <c r="I227" i="12"/>
  <c r="J220" i="12"/>
  <c r="I218" i="12"/>
  <c r="J213" i="12"/>
  <c r="I211" i="12"/>
  <c r="J204" i="12"/>
  <c r="I202" i="12"/>
  <c r="J197" i="12"/>
  <c r="I195" i="12"/>
  <c r="J188" i="12"/>
  <c r="I186" i="12"/>
  <c r="J181" i="12"/>
  <c r="I179" i="12"/>
  <c r="J172" i="12"/>
  <c r="I170" i="12"/>
  <c r="J165" i="12"/>
  <c r="I163" i="12"/>
  <c r="J156" i="12"/>
  <c r="I154" i="12"/>
  <c r="J149" i="12"/>
  <c r="I147" i="12"/>
  <c r="J140" i="12"/>
  <c r="J138" i="12"/>
  <c r="J136" i="12"/>
  <c r="J134" i="12"/>
  <c r="J132" i="12"/>
  <c r="J130" i="12"/>
  <c r="J128" i="12"/>
  <c r="J126" i="12"/>
  <c r="J124" i="12"/>
  <c r="J122" i="12"/>
  <c r="J120" i="12"/>
  <c r="J118" i="12"/>
  <c r="J116" i="12"/>
  <c r="J114" i="12"/>
  <c r="J112" i="12"/>
  <c r="J110" i="12"/>
  <c r="J108" i="12"/>
  <c r="I104" i="12"/>
  <c r="J97" i="12"/>
  <c r="J95" i="12"/>
  <c r="I93" i="12"/>
  <c r="I91" i="12"/>
  <c r="J82" i="12"/>
  <c r="I78" i="12"/>
  <c r="J76" i="12"/>
  <c r="I72" i="12"/>
  <c r="J65" i="12"/>
  <c r="J63" i="12"/>
  <c r="I61" i="12"/>
  <c r="I59" i="12"/>
  <c r="J50" i="12"/>
  <c r="I46" i="12"/>
  <c r="J44" i="12"/>
  <c r="I40" i="12"/>
  <c r="J33" i="12"/>
  <c r="J31" i="12"/>
  <c r="I29" i="12"/>
  <c r="I27" i="12"/>
  <c r="J18" i="12"/>
  <c r="I14" i="12"/>
  <c r="I952" i="12"/>
  <c r="I879" i="12"/>
  <c r="I813" i="12"/>
  <c r="I708" i="12"/>
  <c r="I672" i="12"/>
  <c r="J663" i="12"/>
  <c r="I655" i="12"/>
  <c r="J646" i="12"/>
  <c r="I629" i="12"/>
  <c r="I612" i="12"/>
  <c r="J595" i="12"/>
  <c r="I578" i="12"/>
  <c r="J569" i="12"/>
  <c r="J552" i="12"/>
  <c r="I538" i="12"/>
  <c r="J532" i="12"/>
  <c r="J521" i="12"/>
  <c r="I517" i="12"/>
  <c r="J515" i="12"/>
  <c r="I511" i="12"/>
  <c r="J504" i="12"/>
  <c r="J502" i="12"/>
  <c r="I500" i="12"/>
  <c r="I498" i="12"/>
  <c r="J489" i="12"/>
  <c r="I485" i="12"/>
  <c r="J483" i="12"/>
  <c r="I479" i="12"/>
  <c r="J472" i="12"/>
  <c r="J470" i="12"/>
  <c r="I468" i="12"/>
  <c r="I466" i="12"/>
  <c r="J457" i="12"/>
  <c r="I453" i="12"/>
  <c r="J451" i="12"/>
  <c r="I447" i="12"/>
  <c r="J440" i="12"/>
  <c r="J438" i="12"/>
  <c r="I436" i="12"/>
  <c r="I434" i="12"/>
  <c r="J425" i="12"/>
  <c r="I421" i="12"/>
  <c r="J419" i="12"/>
  <c r="I415" i="12"/>
  <c r="J408" i="12"/>
  <c r="J406" i="12"/>
  <c r="I404" i="12"/>
  <c r="I402" i="12"/>
  <c r="J393" i="12"/>
  <c r="I389" i="12"/>
  <c r="J382" i="12"/>
  <c r="I380" i="12"/>
  <c r="J375" i="12"/>
  <c r="I373" i="12"/>
  <c r="J366" i="12"/>
  <c r="I364" i="12"/>
  <c r="J359" i="12"/>
  <c r="I357" i="12"/>
  <c r="J350" i="12"/>
  <c r="I348" i="12"/>
  <c r="J343" i="12"/>
  <c r="I341" i="12"/>
  <c r="J334" i="12"/>
  <c r="I332" i="12"/>
  <c r="J327" i="12"/>
  <c r="I325" i="12"/>
  <c r="J318" i="12"/>
  <c r="I316" i="12"/>
  <c r="J311" i="12"/>
  <c r="I309" i="12"/>
  <c r="J302" i="12"/>
  <c r="I300" i="12"/>
  <c r="J295" i="12"/>
  <c r="I293" i="12"/>
  <c r="J286" i="12"/>
  <c r="I284" i="12"/>
  <c r="J279" i="12"/>
  <c r="I277" i="12"/>
  <c r="J270" i="12"/>
  <c r="I268" i="12"/>
  <c r="J263" i="12"/>
  <c r="I261" i="12"/>
  <c r="J254" i="12"/>
  <c r="I252" i="12"/>
  <c r="J247" i="12"/>
  <c r="I245" i="12"/>
  <c r="J238" i="12"/>
  <c r="I236" i="12"/>
  <c r="J231" i="12"/>
  <c r="I229" i="12"/>
  <c r="J222" i="12"/>
  <c r="I220" i="12"/>
  <c r="J215" i="12"/>
  <c r="I213" i="12"/>
  <c r="J206" i="12"/>
  <c r="I204" i="12"/>
  <c r="J199" i="12"/>
  <c r="I197" i="12"/>
  <c r="J190" i="12"/>
  <c r="I188" i="12"/>
  <c r="J183" i="12"/>
  <c r="I181" i="12"/>
  <c r="J174" i="12"/>
  <c r="I172" i="12"/>
  <c r="J167" i="12"/>
  <c r="I165" i="12"/>
  <c r="J158" i="12"/>
  <c r="I156" i="12"/>
  <c r="J151" i="12"/>
  <c r="I149" i="12"/>
  <c r="J142" i="12"/>
  <c r="I140" i="12"/>
  <c r="I138" i="12"/>
  <c r="I136" i="12"/>
  <c r="I134" i="12"/>
  <c r="I132" i="12"/>
  <c r="I130" i="12"/>
  <c r="I128" i="12"/>
  <c r="I126" i="12"/>
  <c r="I124" i="12"/>
  <c r="I122" i="12"/>
  <c r="I120" i="12"/>
  <c r="I118" i="12"/>
  <c r="I116" i="12"/>
  <c r="I114" i="12"/>
  <c r="I112" i="12"/>
  <c r="I110" i="12"/>
  <c r="I108" i="12"/>
  <c r="J101" i="12"/>
  <c r="J99" i="12"/>
  <c r="I97" i="12"/>
  <c r="I95" i="12"/>
  <c r="J86" i="12"/>
  <c r="I82" i="12"/>
  <c r="J80" i="12"/>
  <c r="I76" i="12"/>
  <c r="J69" i="12"/>
  <c r="J67" i="12"/>
  <c r="I65" i="12"/>
  <c r="I63" i="12"/>
  <c r="J54" i="12"/>
  <c r="I50" i="12"/>
  <c r="J48" i="12"/>
  <c r="I44" i="12"/>
  <c r="J37" i="12"/>
  <c r="J35" i="12"/>
  <c r="I33" i="12"/>
  <c r="I31" i="12"/>
  <c r="J22" i="12"/>
  <c r="I18" i="12"/>
  <c r="J16" i="12"/>
  <c r="F1006" i="13"/>
  <c r="G1006" i="13" s="1"/>
  <c r="H1006" i="13" s="1"/>
  <c r="F999" i="13"/>
  <c r="G999" i="13" s="1"/>
  <c r="H999" i="13" s="1"/>
  <c r="F988" i="13"/>
  <c r="F981" i="13"/>
  <c r="G981" i="13" s="1"/>
  <c r="H981" i="13" s="1"/>
  <c r="F970" i="13"/>
  <c r="F961" i="13"/>
  <c r="G961" i="13" s="1"/>
  <c r="H961" i="13" s="1"/>
  <c r="F952" i="13"/>
  <c r="F945" i="13"/>
  <c r="G945" i="13" s="1"/>
  <c r="H945" i="13" s="1"/>
  <c r="F936" i="13"/>
  <c r="F927" i="13"/>
  <c r="G927" i="13" s="1"/>
  <c r="H927" i="13" s="1"/>
  <c r="F918" i="13"/>
  <c r="F911" i="13"/>
  <c r="G911" i="13" s="1"/>
  <c r="H911" i="13" s="1"/>
  <c r="F909" i="13"/>
  <c r="F900" i="13"/>
  <c r="F893" i="13"/>
  <c r="G893" i="13" s="1"/>
  <c r="H893" i="13" s="1"/>
  <c r="F882" i="13"/>
  <c r="F875" i="13"/>
  <c r="F859" i="13"/>
  <c r="F857" i="13"/>
  <c r="F1008" i="13"/>
  <c r="F1001" i="13"/>
  <c r="G1001" i="13" s="1"/>
  <c r="H1001" i="13" s="1"/>
  <c r="F990" i="13"/>
  <c r="G990" i="13" s="1"/>
  <c r="H990" i="13" s="1"/>
  <c r="F983" i="13"/>
  <c r="F972" i="13"/>
  <c r="F963" i="13"/>
  <c r="G963" i="13" s="1"/>
  <c r="H963" i="13" s="1"/>
  <c r="F954" i="13"/>
  <c r="F947" i="13"/>
  <c r="G947" i="13" s="1"/>
  <c r="H947" i="13" s="1"/>
  <c r="F938" i="13"/>
  <c r="F929" i="13"/>
  <c r="G929" i="13" s="1"/>
  <c r="H929" i="13" s="1"/>
  <c r="F920" i="13"/>
  <c r="F913" i="13"/>
  <c r="G913" i="13" s="1"/>
  <c r="H913" i="13" s="1"/>
  <c r="F902" i="13"/>
  <c r="G902" i="13" s="1"/>
  <c r="F895" i="13"/>
  <c r="F886" i="13"/>
  <c r="G886" i="13" s="1"/>
  <c r="F884" i="13"/>
  <c r="F877" i="13"/>
  <c r="G877" i="13" s="1"/>
  <c r="H877" i="13" s="1"/>
  <c r="F866" i="13"/>
  <c r="F861" i="13"/>
  <c r="G861" i="13" s="1"/>
  <c r="H861" i="13" s="1"/>
  <c r="F1010" i="13"/>
  <c r="G1010" i="13" s="1"/>
  <c r="H1010" i="13" s="1"/>
  <c r="F1003" i="13"/>
  <c r="F994" i="13"/>
  <c r="G994" i="13" s="1"/>
  <c r="H994" i="13" s="1"/>
  <c r="F992" i="13"/>
  <c r="F985" i="13"/>
  <c r="G985" i="13" s="1"/>
  <c r="H985" i="13" s="1"/>
  <c r="F974" i="13"/>
  <c r="G974" i="13" s="1"/>
  <c r="H974" i="13" s="1"/>
  <c r="F967" i="13"/>
  <c r="F965" i="13"/>
  <c r="F956" i="13"/>
  <c r="F949" i="13"/>
  <c r="G949" i="13" s="1"/>
  <c r="H949" i="13" s="1"/>
  <c r="F940" i="13"/>
  <c r="F931" i="13"/>
  <c r="G931" i="13" s="1"/>
  <c r="H931" i="13" s="1"/>
  <c r="F922" i="13"/>
  <c r="F915" i="13"/>
  <c r="G915" i="13" s="1"/>
  <c r="H915" i="13" s="1"/>
  <c r="F904" i="13"/>
  <c r="F897" i="13"/>
  <c r="G897" i="13" s="1"/>
  <c r="H897" i="13" s="1"/>
  <c r="F888" i="13"/>
  <c r="F879" i="13"/>
  <c r="G879" i="13" s="1"/>
  <c r="H879" i="13" s="1"/>
  <c r="F870" i="13"/>
  <c r="G870" i="13" s="1"/>
  <c r="F868" i="13"/>
  <c r="F863" i="13"/>
  <c r="F1012" i="13"/>
  <c r="F1005" i="13"/>
  <c r="G1005" i="13" s="1"/>
  <c r="H1005" i="13" s="1"/>
  <c r="F996" i="13"/>
  <c r="F987" i="13"/>
  <c r="F978" i="13"/>
  <c r="G978" i="13" s="1"/>
  <c r="H978" i="13" s="1"/>
  <c r="F976" i="13"/>
  <c r="F969" i="13"/>
  <c r="G969" i="13" s="1"/>
  <c r="H969" i="13" s="1"/>
  <c r="F958" i="13"/>
  <c r="F951" i="13"/>
  <c r="G951" i="13" s="1"/>
  <c r="H951" i="13" s="1"/>
  <c r="F942" i="13"/>
  <c r="F935" i="13"/>
  <c r="G935" i="13" s="1"/>
  <c r="H935" i="13" s="1"/>
  <c r="F933" i="13"/>
  <c r="F924" i="13"/>
  <c r="F917" i="13"/>
  <c r="G917" i="13" s="1"/>
  <c r="H917" i="13" s="1"/>
  <c r="F906" i="13"/>
  <c r="F899" i="13"/>
  <c r="G899" i="13" s="1"/>
  <c r="H899" i="13" s="1"/>
  <c r="F890" i="13"/>
  <c r="F881" i="13"/>
  <c r="G881" i="13" s="1"/>
  <c r="H881" i="13" s="1"/>
  <c r="F872" i="13"/>
  <c r="F1007" i="13"/>
  <c r="F998" i="13"/>
  <c r="G998" i="13" s="1"/>
  <c r="H998" i="13" s="1"/>
  <c r="F989" i="13"/>
  <c r="G989" i="13" s="1"/>
  <c r="H989" i="13" s="1"/>
  <c r="F980" i="13"/>
  <c r="F971" i="13"/>
  <c r="G971" i="13" s="1"/>
  <c r="H971" i="13" s="1"/>
  <c r="F960" i="13"/>
  <c r="F953" i="13"/>
  <c r="G953" i="13" s="1"/>
  <c r="H953" i="13" s="1"/>
  <c r="F944" i="13"/>
  <c r="F937" i="13"/>
  <c r="G937" i="13" s="1"/>
  <c r="H937" i="13" s="1"/>
  <c r="F926" i="13"/>
  <c r="G926" i="13" s="1"/>
  <c r="F919" i="13"/>
  <c r="G919" i="13" s="1"/>
  <c r="H919" i="13" s="1"/>
  <c r="F910" i="13"/>
  <c r="G910" i="13" s="1"/>
  <c r="F908" i="13"/>
  <c r="F901" i="13"/>
  <c r="G901" i="13" s="1"/>
  <c r="H901" i="13" s="1"/>
  <c r="F892" i="13"/>
  <c r="F883" i="13"/>
  <c r="G883" i="13" s="1"/>
  <c r="H883" i="13" s="1"/>
  <c r="F874" i="13"/>
  <c r="F865" i="13"/>
  <c r="G865" i="13" s="1"/>
  <c r="H865" i="13" s="1"/>
  <c r="F858" i="13"/>
  <c r="G858" i="13" s="1"/>
  <c r="F856" i="13"/>
  <c r="F1009" i="13"/>
  <c r="G1009" i="13" s="1"/>
  <c r="H1009" i="13" s="1"/>
  <c r="F1000" i="13"/>
  <c r="F991" i="13"/>
  <c r="G991" i="13" s="1"/>
  <c r="H991" i="13" s="1"/>
  <c r="F982" i="13"/>
  <c r="G982" i="13" s="1"/>
  <c r="H982" i="13" s="1"/>
  <c r="F973" i="13"/>
  <c r="G973" i="13" s="1"/>
  <c r="H973" i="13" s="1"/>
  <c r="F962" i="13"/>
  <c r="F955" i="13"/>
  <c r="F946" i="13"/>
  <c r="F939" i="13"/>
  <c r="F928" i="13"/>
  <c r="F921" i="13"/>
  <c r="G921" i="13" s="1"/>
  <c r="H921" i="13" s="1"/>
  <c r="F912" i="13"/>
  <c r="F903" i="13"/>
  <c r="F894" i="13"/>
  <c r="G894" i="13" s="1"/>
  <c r="F887" i="13"/>
  <c r="F885" i="13"/>
  <c r="F876" i="13"/>
  <c r="F867" i="13"/>
  <c r="G867" i="13" s="1"/>
  <c r="H867" i="13" s="1"/>
  <c r="F860" i="13"/>
  <c r="F1011" i="13"/>
  <c r="G1011" i="13" s="1"/>
  <c r="H1011" i="13" s="1"/>
  <c r="F1002" i="13"/>
  <c r="G1002" i="13" s="1"/>
  <c r="H1002" i="13" s="1"/>
  <c r="F993" i="13"/>
  <c r="F984" i="13"/>
  <c r="F975" i="13"/>
  <c r="G975" i="13" s="1"/>
  <c r="H975" i="13" s="1"/>
  <c r="F966" i="13"/>
  <c r="F957" i="13"/>
  <c r="G957" i="13" s="1"/>
  <c r="H957" i="13" s="1"/>
  <c r="F948" i="13"/>
  <c r="F930" i="13"/>
  <c r="F851" i="13"/>
  <c r="F844" i="13"/>
  <c r="G844" i="13" s="1"/>
  <c r="F828" i="13"/>
  <c r="G828" i="13" s="1"/>
  <c r="F810" i="13"/>
  <c r="F808" i="13"/>
  <c r="F779" i="13"/>
  <c r="G779" i="13" s="1"/>
  <c r="H779" i="13" s="1"/>
  <c r="F775" i="13"/>
  <c r="G775" i="13" s="1"/>
  <c r="H775" i="13" s="1"/>
  <c r="F769" i="13"/>
  <c r="F762" i="13"/>
  <c r="F760" i="13"/>
  <c r="G760" i="13" s="1"/>
  <c r="F747" i="13"/>
  <c r="F741" i="13"/>
  <c r="F730" i="13"/>
  <c r="F728" i="13"/>
  <c r="G728" i="13" s="1"/>
  <c r="F712" i="13"/>
  <c r="G712" i="13" s="1"/>
  <c r="F705" i="13"/>
  <c r="G705" i="13" s="1"/>
  <c r="F688" i="13"/>
  <c r="F683" i="13"/>
  <c r="G683" i="13" s="1"/>
  <c r="H683" i="13" s="1"/>
  <c r="F678" i="13"/>
  <c r="F673" i="13"/>
  <c r="G673" i="13" s="1"/>
  <c r="F656" i="13"/>
  <c r="F651" i="13"/>
  <c r="G651" i="13" s="1"/>
  <c r="H651" i="13" s="1"/>
  <c r="F644" i="13"/>
  <c r="F637" i="13"/>
  <c r="G637" i="13" s="1"/>
  <c r="F628" i="13"/>
  <c r="F621" i="13"/>
  <c r="G621" i="13" s="1"/>
  <c r="F612" i="13"/>
  <c r="F605" i="13"/>
  <c r="G605" i="13" s="1"/>
  <c r="F596" i="13"/>
  <c r="F589" i="13"/>
  <c r="G589" i="13" s="1"/>
  <c r="F580" i="13"/>
  <c r="F573" i="13"/>
  <c r="G573" i="13" s="1"/>
  <c r="F564" i="13"/>
  <c r="F555" i="13"/>
  <c r="G555" i="13" s="1"/>
  <c r="H555" i="13" s="1"/>
  <c r="F546" i="13"/>
  <c r="G546" i="13" s="1"/>
  <c r="F544" i="13"/>
  <c r="F535" i="13"/>
  <c r="F522" i="13"/>
  <c r="F515" i="13"/>
  <c r="G515" i="13" s="1"/>
  <c r="H515" i="13" s="1"/>
  <c r="F513" i="13"/>
  <c r="F502" i="13"/>
  <c r="F491" i="13"/>
  <c r="G491" i="13" s="1"/>
  <c r="H491" i="13" s="1"/>
  <c r="F482" i="13"/>
  <c r="G482" i="13" s="1"/>
  <c r="F480" i="13"/>
  <c r="F471" i="13"/>
  <c r="G471" i="13" s="1"/>
  <c r="H471" i="13" s="1"/>
  <c r="F458" i="13"/>
  <c r="F451" i="13"/>
  <c r="G451" i="13" s="1"/>
  <c r="H451" i="13" s="1"/>
  <c r="F449" i="13"/>
  <c r="F438" i="13"/>
  <c r="F427" i="13"/>
  <c r="F418" i="13"/>
  <c r="F411" i="13"/>
  <c r="G411" i="13" s="1"/>
  <c r="H411" i="13" s="1"/>
  <c r="F402" i="13"/>
  <c r="F395" i="13"/>
  <c r="G395" i="13" s="1"/>
  <c r="H395" i="13" s="1"/>
  <c r="F386" i="13"/>
  <c r="F384" i="13"/>
  <c r="G384" i="13" s="1"/>
  <c r="H384" i="13" s="1"/>
  <c r="F371" i="13"/>
  <c r="G371" i="13" s="1"/>
  <c r="H371" i="13" s="1"/>
  <c r="F365" i="13"/>
  <c r="F354" i="13"/>
  <c r="F352" i="13"/>
  <c r="G352" i="13" s="1"/>
  <c r="H352" i="13" s="1"/>
  <c r="F339" i="13"/>
  <c r="F333" i="13"/>
  <c r="F322" i="13"/>
  <c r="F320" i="13"/>
  <c r="G320" i="13" s="1"/>
  <c r="H320" i="13" s="1"/>
  <c r="F307" i="13"/>
  <c r="F301" i="13"/>
  <c r="F290" i="13"/>
  <c r="F288" i="13"/>
  <c r="G288" i="13" s="1"/>
  <c r="H288" i="13" s="1"/>
  <c r="F275" i="13"/>
  <c r="G275" i="13" s="1"/>
  <c r="H275" i="13" s="1"/>
  <c r="F269" i="13"/>
  <c r="F258" i="13"/>
  <c r="F256" i="13"/>
  <c r="G256" i="13" s="1"/>
  <c r="H256" i="13" s="1"/>
  <c r="F243" i="13"/>
  <c r="F237" i="13"/>
  <c r="F226" i="13"/>
  <c r="F224" i="13"/>
  <c r="G224" i="13" s="1"/>
  <c r="H224" i="13" s="1"/>
  <c r="F211" i="13"/>
  <c r="F205" i="13"/>
  <c r="F194" i="13"/>
  <c r="F192" i="13"/>
  <c r="G192" i="13" s="1"/>
  <c r="H192" i="13" s="1"/>
  <c r="F179" i="13"/>
  <c r="G179" i="13" s="1"/>
  <c r="H179" i="13" s="1"/>
  <c r="F173" i="13"/>
  <c r="F162" i="13"/>
  <c r="F160" i="13"/>
  <c r="G160" i="13" s="1"/>
  <c r="H160" i="13" s="1"/>
  <c r="F147" i="13"/>
  <c r="G147" i="13" s="1"/>
  <c r="H147" i="13" s="1"/>
  <c r="F141" i="13"/>
  <c r="F130" i="13"/>
  <c r="F128" i="13"/>
  <c r="G128" i="13" s="1"/>
  <c r="H128" i="13" s="1"/>
  <c r="F119" i="13"/>
  <c r="F93" i="13"/>
  <c r="G93" i="13" s="1"/>
  <c r="H93" i="13" s="1"/>
  <c r="F88" i="13"/>
  <c r="G88" i="13" s="1"/>
  <c r="H88" i="13" s="1"/>
  <c r="F83" i="13"/>
  <c r="G83" i="13" s="1"/>
  <c r="F78" i="13"/>
  <c r="G78" i="13" s="1"/>
  <c r="H78" i="13" s="1"/>
  <c r="F61" i="13"/>
  <c r="G61" i="13" s="1"/>
  <c r="H61" i="13" s="1"/>
  <c r="F56" i="13"/>
  <c r="G56" i="13" s="1"/>
  <c r="H56" i="13" s="1"/>
  <c r="F51" i="13"/>
  <c r="G51" i="13" s="1"/>
  <c r="F46" i="13"/>
  <c r="F39" i="13"/>
  <c r="F32" i="13"/>
  <c r="G32" i="13" s="1"/>
  <c r="H32" i="13" s="1"/>
  <c r="F23" i="13"/>
  <c r="F16" i="13"/>
  <c r="G16" i="13" s="1"/>
  <c r="H16" i="13" s="1"/>
  <c r="F853" i="13"/>
  <c r="G853" i="13" s="1"/>
  <c r="H853" i="13" s="1"/>
  <c r="F839" i="13"/>
  <c r="G839" i="13" s="1"/>
  <c r="H839" i="13" s="1"/>
  <c r="F837" i="13"/>
  <c r="F830" i="13"/>
  <c r="G830" i="13" s="1"/>
  <c r="F823" i="13"/>
  <c r="F821" i="13"/>
  <c r="F814" i="13"/>
  <c r="G814" i="13" s="1"/>
  <c r="F812" i="13"/>
  <c r="F799" i="13"/>
  <c r="G799" i="13" s="1"/>
  <c r="H799" i="13" s="1"/>
  <c r="F797" i="13"/>
  <c r="F790" i="13"/>
  <c r="G790" i="13" s="1"/>
  <c r="F783" i="13"/>
  <c r="F777" i="13"/>
  <c r="F773" i="13"/>
  <c r="F764" i="13"/>
  <c r="G764" i="13" s="1"/>
  <c r="F751" i="13"/>
  <c r="G751" i="13" s="1"/>
  <c r="H751" i="13" s="1"/>
  <c r="F745" i="13"/>
  <c r="F734" i="13"/>
  <c r="G734" i="13" s="1"/>
  <c r="H734" i="13" s="1"/>
  <c r="F732" i="13"/>
  <c r="G732" i="13" s="1"/>
  <c r="F721" i="13"/>
  <c r="G721" i="13" s="1"/>
  <c r="H721" i="13" s="1"/>
  <c r="F714" i="13"/>
  <c r="G714" i="13" s="1"/>
  <c r="F707" i="13"/>
  <c r="G707" i="13" s="1"/>
  <c r="H707" i="13" s="1"/>
  <c r="F700" i="13"/>
  <c r="F695" i="13"/>
  <c r="G695" i="13" s="1"/>
  <c r="H695" i="13" s="1"/>
  <c r="F690" i="13"/>
  <c r="G690" i="13" s="1"/>
  <c r="H690" i="13" s="1"/>
  <c r="F685" i="13"/>
  <c r="G685" i="13" s="1"/>
  <c r="F668" i="13"/>
  <c r="F663" i="13"/>
  <c r="G663" i="13" s="1"/>
  <c r="H663" i="13" s="1"/>
  <c r="F658" i="13"/>
  <c r="G658" i="13" s="1"/>
  <c r="H658" i="13" s="1"/>
  <c r="F653" i="13"/>
  <c r="G653" i="13" s="1"/>
  <c r="F646" i="13"/>
  <c r="F639" i="13"/>
  <c r="G639" i="13" s="1"/>
  <c r="H639" i="13" s="1"/>
  <c r="F630" i="13"/>
  <c r="F623" i="13"/>
  <c r="G623" i="13" s="1"/>
  <c r="H623" i="13" s="1"/>
  <c r="F614" i="13"/>
  <c r="F607" i="13"/>
  <c r="G607" i="13" s="1"/>
  <c r="H607" i="13" s="1"/>
  <c r="F598" i="13"/>
  <c r="F591" i="13"/>
  <c r="G591" i="13" s="1"/>
  <c r="H591" i="13" s="1"/>
  <c r="F582" i="13"/>
  <c r="F575" i="13"/>
  <c r="G575" i="13" s="1"/>
  <c r="H575" i="13" s="1"/>
  <c r="F566" i="13"/>
  <c r="F557" i="13"/>
  <c r="G557" i="13" s="1"/>
  <c r="H557" i="13" s="1"/>
  <c r="F548" i="13"/>
  <c r="F537" i="13"/>
  <c r="G537" i="13" s="1"/>
  <c r="H537" i="13" s="1"/>
  <c r="F526" i="13"/>
  <c r="G526" i="13" s="1"/>
  <c r="F524" i="13"/>
  <c r="F517" i="13"/>
  <c r="G517" i="13" s="1"/>
  <c r="H517" i="13" s="1"/>
  <c r="F504" i="13"/>
  <c r="F495" i="13"/>
  <c r="G495" i="13" s="1"/>
  <c r="H495" i="13" s="1"/>
  <c r="F493" i="13"/>
  <c r="F484" i="13"/>
  <c r="F473" i="13"/>
  <c r="G473" i="13" s="1"/>
  <c r="H473" i="13" s="1"/>
  <c r="F462" i="13"/>
  <c r="G462" i="13" s="1"/>
  <c r="F460" i="13"/>
  <c r="F453" i="13"/>
  <c r="G453" i="13" s="1"/>
  <c r="H453" i="13" s="1"/>
  <c r="F440" i="13"/>
  <c r="F431" i="13"/>
  <c r="G431" i="13" s="1"/>
  <c r="H431" i="13" s="1"/>
  <c r="F429" i="13"/>
  <c r="F420" i="13"/>
  <c r="F413" i="13"/>
  <c r="F404" i="13"/>
  <c r="F397" i="13"/>
  <c r="G397" i="13" s="1"/>
  <c r="H397" i="13" s="1"/>
  <c r="F388" i="13"/>
  <c r="F375" i="13"/>
  <c r="G375" i="13" s="1"/>
  <c r="H375" i="13" s="1"/>
  <c r="F369" i="13"/>
  <c r="F358" i="13"/>
  <c r="G358" i="13" s="1"/>
  <c r="F356" i="13"/>
  <c r="G356" i="13" s="1"/>
  <c r="H356" i="13" s="1"/>
  <c r="F343" i="13"/>
  <c r="F337" i="13"/>
  <c r="F326" i="13"/>
  <c r="F324" i="13"/>
  <c r="G324" i="13" s="1"/>
  <c r="H324" i="13" s="1"/>
  <c r="F311" i="13"/>
  <c r="G311" i="13" s="1"/>
  <c r="H311" i="13" s="1"/>
  <c r="F305" i="13"/>
  <c r="F294" i="13"/>
  <c r="F292" i="13"/>
  <c r="G292" i="13" s="1"/>
  <c r="H292" i="13" s="1"/>
  <c r="F279" i="13"/>
  <c r="G279" i="13" s="1"/>
  <c r="H279" i="13" s="1"/>
  <c r="F273" i="13"/>
  <c r="F262" i="13"/>
  <c r="F260" i="13"/>
  <c r="G260" i="13" s="1"/>
  <c r="H260" i="13" s="1"/>
  <c r="F247" i="13"/>
  <c r="G247" i="13" s="1"/>
  <c r="H247" i="13" s="1"/>
  <c r="F241" i="13"/>
  <c r="F230" i="13"/>
  <c r="F228" i="13"/>
  <c r="G228" i="13" s="1"/>
  <c r="H228" i="13" s="1"/>
  <c r="F215" i="13"/>
  <c r="F209" i="13"/>
  <c r="F198" i="13"/>
  <c r="F196" i="13"/>
  <c r="G196" i="13" s="1"/>
  <c r="H196" i="13" s="1"/>
  <c r="F183" i="13"/>
  <c r="G183" i="13" s="1"/>
  <c r="H183" i="13" s="1"/>
  <c r="F177" i="13"/>
  <c r="F166" i="13"/>
  <c r="F164" i="13"/>
  <c r="G164" i="13" s="1"/>
  <c r="H164" i="13" s="1"/>
  <c r="F151" i="13"/>
  <c r="F145" i="13"/>
  <c r="F134" i="13"/>
  <c r="F132" i="13"/>
  <c r="G132" i="13" s="1"/>
  <c r="H132" i="13" s="1"/>
  <c r="F121" i="13"/>
  <c r="G121" i="13" s="1"/>
  <c r="H121" i="13" s="1"/>
  <c r="F114" i="13"/>
  <c r="G114" i="13" s="1"/>
  <c r="H114" i="13" s="1"/>
  <c r="F112" i="13"/>
  <c r="F105" i="13"/>
  <c r="G105" i="13" s="1"/>
  <c r="H105" i="13" s="1"/>
  <c r="F100" i="13"/>
  <c r="G100" i="13" s="1"/>
  <c r="H100" i="13" s="1"/>
  <c r="F95" i="13"/>
  <c r="G95" i="13" s="1"/>
  <c r="F90" i="13"/>
  <c r="F73" i="13"/>
  <c r="G73" i="13" s="1"/>
  <c r="H73" i="13" s="1"/>
  <c r="F68" i="13"/>
  <c r="G68" i="13" s="1"/>
  <c r="H68" i="13" s="1"/>
  <c r="F63" i="13"/>
  <c r="G63" i="13" s="1"/>
  <c r="F58" i="13"/>
  <c r="G58" i="13" s="1"/>
  <c r="H58" i="13" s="1"/>
  <c r="F41" i="13"/>
  <c r="G41" i="13" s="1"/>
  <c r="H41" i="13" s="1"/>
  <c r="F34" i="13"/>
  <c r="F25" i="13"/>
  <c r="G25" i="13" s="1"/>
  <c r="H25" i="13" s="1"/>
  <c r="F18" i="13"/>
  <c r="G18" i="13" s="1"/>
  <c r="H18" i="13" s="1"/>
  <c r="F964" i="13"/>
  <c r="F846" i="13"/>
  <c r="F832" i="13"/>
  <c r="G832" i="13" s="1"/>
  <c r="F816" i="13"/>
  <c r="G816" i="13" s="1"/>
  <c r="F803" i="13"/>
  <c r="F792" i="13"/>
  <c r="G792" i="13" s="1"/>
  <c r="F787" i="13"/>
  <c r="F781" i="13"/>
  <c r="F766" i="13"/>
  <c r="G766" i="13" s="1"/>
  <c r="F755" i="13"/>
  <c r="G755" i="13" s="1"/>
  <c r="H755" i="13" s="1"/>
  <c r="F749" i="13"/>
  <c r="F738" i="13"/>
  <c r="G738" i="13" s="1"/>
  <c r="H738" i="13" s="1"/>
  <c r="F736" i="13"/>
  <c r="G736" i="13" s="1"/>
  <c r="F723" i="13"/>
  <c r="G723" i="13" s="1"/>
  <c r="H723" i="13" s="1"/>
  <c r="F716" i="13"/>
  <c r="F702" i="13"/>
  <c r="F697" i="13"/>
  <c r="G697" i="13" s="1"/>
  <c r="F680" i="13"/>
  <c r="F675" i="13"/>
  <c r="G675" i="13" s="1"/>
  <c r="H675" i="13" s="1"/>
  <c r="F670" i="13"/>
  <c r="G670" i="13" s="1"/>
  <c r="H670" i="13" s="1"/>
  <c r="F665" i="13"/>
  <c r="G665" i="13" s="1"/>
  <c r="F648" i="13"/>
  <c r="F641" i="13"/>
  <c r="G641" i="13" s="1"/>
  <c r="F632" i="13"/>
  <c r="F625" i="13"/>
  <c r="G625" i="13" s="1"/>
  <c r="F616" i="13"/>
  <c r="F609" i="13"/>
  <c r="G609" i="13" s="1"/>
  <c r="F600" i="13"/>
  <c r="F593" i="13"/>
  <c r="G593" i="13" s="1"/>
  <c r="F584" i="13"/>
  <c r="F577" i="13"/>
  <c r="G577" i="13" s="1"/>
  <c r="F568" i="13"/>
  <c r="F561" i="13"/>
  <c r="G561" i="13" s="1"/>
  <c r="F559" i="13"/>
  <c r="F550" i="13"/>
  <c r="F539" i="13"/>
  <c r="F530" i="13"/>
  <c r="G530" i="13" s="1"/>
  <c r="F528" i="13"/>
  <c r="F519" i="13"/>
  <c r="G519" i="13" s="1"/>
  <c r="H519" i="13" s="1"/>
  <c r="F506" i="13"/>
  <c r="F499" i="13"/>
  <c r="F497" i="13"/>
  <c r="F486" i="13"/>
  <c r="F475" i="13"/>
  <c r="G475" i="13" s="1"/>
  <c r="H475" i="13" s="1"/>
  <c r="F466" i="13"/>
  <c r="G466" i="13" s="1"/>
  <c r="F464" i="13"/>
  <c r="F455" i="13"/>
  <c r="G455" i="13" s="1"/>
  <c r="H455" i="13" s="1"/>
  <c r="F442" i="13"/>
  <c r="F435" i="13"/>
  <c r="G435" i="13" s="1"/>
  <c r="H435" i="13" s="1"/>
  <c r="F433" i="13"/>
  <c r="F422" i="13"/>
  <c r="F415" i="13"/>
  <c r="G415" i="13" s="1"/>
  <c r="H415" i="13" s="1"/>
  <c r="F406" i="13"/>
  <c r="F399" i="13"/>
  <c r="F390" i="13"/>
  <c r="F379" i="13"/>
  <c r="G379" i="13" s="1"/>
  <c r="H379" i="13" s="1"/>
  <c r="F373" i="13"/>
  <c r="F362" i="13"/>
  <c r="F360" i="13"/>
  <c r="G360" i="13" s="1"/>
  <c r="H360" i="13" s="1"/>
  <c r="F347" i="13"/>
  <c r="G347" i="13" s="1"/>
  <c r="H347" i="13" s="1"/>
  <c r="F341" i="13"/>
  <c r="F330" i="13"/>
  <c r="F328" i="13"/>
  <c r="G328" i="13" s="1"/>
  <c r="H328" i="13" s="1"/>
  <c r="F315" i="13"/>
  <c r="F309" i="13"/>
  <c r="F298" i="13"/>
  <c r="F296" i="13"/>
  <c r="G296" i="13" s="1"/>
  <c r="H296" i="13" s="1"/>
  <c r="F283" i="13"/>
  <c r="G283" i="13" s="1"/>
  <c r="H283" i="13" s="1"/>
  <c r="F277" i="13"/>
  <c r="F266" i="13"/>
  <c r="F264" i="13"/>
  <c r="G264" i="13" s="1"/>
  <c r="H264" i="13" s="1"/>
  <c r="F251" i="13"/>
  <c r="F245" i="13"/>
  <c r="F234" i="13"/>
  <c r="F232" i="13"/>
  <c r="G232" i="13" s="1"/>
  <c r="H232" i="13" s="1"/>
  <c r="F219" i="13"/>
  <c r="G219" i="13" s="1"/>
  <c r="H219" i="13" s="1"/>
  <c r="F213" i="13"/>
  <c r="F202" i="13"/>
  <c r="F200" i="13"/>
  <c r="G200" i="13" s="1"/>
  <c r="H200" i="13" s="1"/>
  <c r="F187" i="13"/>
  <c r="F181" i="13"/>
  <c r="F170" i="13"/>
  <c r="F168" i="13"/>
  <c r="G168" i="13" s="1"/>
  <c r="H168" i="13" s="1"/>
  <c r="F155" i="13"/>
  <c r="G155" i="13" s="1"/>
  <c r="H155" i="13" s="1"/>
  <c r="F149" i="13"/>
  <c r="F138" i="13"/>
  <c r="F136" i="13"/>
  <c r="G136" i="13" s="1"/>
  <c r="H136" i="13" s="1"/>
  <c r="F123" i="13"/>
  <c r="F107" i="13"/>
  <c r="F102" i="13"/>
  <c r="F85" i="13"/>
  <c r="G85" i="13" s="1"/>
  <c r="H85" i="13" s="1"/>
  <c r="F80" i="13"/>
  <c r="G80" i="13" s="1"/>
  <c r="H80" i="13" s="1"/>
  <c r="F75" i="13"/>
  <c r="G75" i="13" s="1"/>
  <c r="F70" i="13"/>
  <c r="F53" i="13"/>
  <c r="G53" i="13" s="1"/>
  <c r="H53" i="13" s="1"/>
  <c r="F48" i="13"/>
  <c r="G48" i="13" s="1"/>
  <c r="H48" i="13" s="1"/>
  <c r="F43" i="13"/>
  <c r="G43" i="13" s="1"/>
  <c r="F36" i="13"/>
  <c r="G36" i="13" s="1"/>
  <c r="H36" i="13" s="1"/>
  <c r="F27" i="13"/>
  <c r="F20" i="13"/>
  <c r="G20" i="13" s="1"/>
  <c r="H20" i="13" s="1"/>
  <c r="F891" i="13"/>
  <c r="F873" i="13"/>
  <c r="G873" i="13" s="1"/>
  <c r="H873" i="13" s="1"/>
  <c r="F864" i="13"/>
  <c r="G864" i="13" s="1"/>
  <c r="F855" i="13"/>
  <c r="G855" i="13" s="1"/>
  <c r="H855" i="13" s="1"/>
  <c r="F848" i="13"/>
  <c r="F843" i="13"/>
  <c r="F841" i="13"/>
  <c r="F834" i="13"/>
  <c r="G834" i="13" s="1"/>
  <c r="F827" i="13"/>
  <c r="G827" i="13" s="1"/>
  <c r="H827" i="13" s="1"/>
  <c r="F825" i="13"/>
  <c r="F818" i="13"/>
  <c r="G818" i="13" s="1"/>
  <c r="F807" i="13"/>
  <c r="F801" i="13"/>
  <c r="F794" i="13"/>
  <c r="F785" i="13"/>
  <c r="F770" i="13"/>
  <c r="F768" i="13"/>
  <c r="G768" i="13" s="1"/>
  <c r="F759" i="13"/>
  <c r="F753" i="13"/>
  <c r="F742" i="13"/>
  <c r="G742" i="13" s="1"/>
  <c r="H742" i="13" s="1"/>
  <c r="F740" i="13"/>
  <c r="G740" i="13" s="1"/>
  <c r="F727" i="13"/>
  <c r="G727" i="13" s="1"/>
  <c r="H727" i="13" s="1"/>
  <c r="F718" i="13"/>
  <c r="F711" i="13"/>
  <c r="G711" i="13" s="1"/>
  <c r="H711" i="13" s="1"/>
  <c r="F709" i="13"/>
  <c r="F692" i="13"/>
  <c r="F687" i="13"/>
  <c r="G687" i="13" s="1"/>
  <c r="H687" i="13" s="1"/>
  <c r="F682" i="13"/>
  <c r="F677" i="13"/>
  <c r="G677" i="13" s="1"/>
  <c r="F660" i="13"/>
  <c r="F655" i="13"/>
  <c r="G655" i="13" s="1"/>
  <c r="H655" i="13" s="1"/>
  <c r="F650" i="13"/>
  <c r="G650" i="13" s="1"/>
  <c r="H650" i="13" s="1"/>
  <c r="F643" i="13"/>
  <c r="G643" i="13" s="1"/>
  <c r="H643" i="13" s="1"/>
  <c r="F634" i="13"/>
  <c r="F627" i="13"/>
  <c r="G627" i="13" s="1"/>
  <c r="H627" i="13" s="1"/>
  <c r="F618" i="13"/>
  <c r="F611" i="13"/>
  <c r="G611" i="13" s="1"/>
  <c r="H611" i="13" s="1"/>
  <c r="F602" i="13"/>
  <c r="F595" i="13"/>
  <c r="G595" i="13" s="1"/>
  <c r="H595" i="13" s="1"/>
  <c r="F586" i="13"/>
  <c r="F579" i="13"/>
  <c r="G579" i="13" s="1"/>
  <c r="H579" i="13" s="1"/>
  <c r="F570" i="13"/>
  <c r="F563" i="13"/>
  <c r="G563" i="13" s="1"/>
  <c r="H563" i="13" s="1"/>
  <c r="F552" i="13"/>
  <c r="F543" i="13"/>
  <c r="G543" i="13" s="1"/>
  <c r="H543" i="13" s="1"/>
  <c r="F541" i="13"/>
  <c r="F532" i="13"/>
  <c r="F521" i="13"/>
  <c r="G521" i="13" s="1"/>
  <c r="H521" i="13" s="1"/>
  <c r="F510" i="13"/>
  <c r="G510" i="13" s="1"/>
  <c r="F508" i="13"/>
  <c r="F501" i="13"/>
  <c r="G501" i="13" s="1"/>
  <c r="H501" i="13" s="1"/>
  <c r="F488" i="13"/>
  <c r="F479" i="13"/>
  <c r="G479" i="13" s="1"/>
  <c r="H479" i="13" s="1"/>
  <c r="F477" i="13"/>
  <c r="F468" i="13"/>
  <c r="F457" i="13"/>
  <c r="G457" i="13" s="1"/>
  <c r="H457" i="13" s="1"/>
  <c r="F446" i="13"/>
  <c r="G446" i="13" s="1"/>
  <c r="F444" i="13"/>
  <c r="F437" i="13"/>
  <c r="G437" i="13" s="1"/>
  <c r="H437" i="13" s="1"/>
  <c r="F424" i="13"/>
  <c r="F417" i="13"/>
  <c r="F408" i="13"/>
  <c r="F401" i="13"/>
  <c r="G401" i="13" s="1"/>
  <c r="H401" i="13" s="1"/>
  <c r="F392" i="13"/>
  <c r="F383" i="13"/>
  <c r="G383" i="13" s="1"/>
  <c r="H383" i="13" s="1"/>
  <c r="F377" i="13"/>
  <c r="F366" i="13"/>
  <c r="G366" i="13" s="1"/>
  <c r="F364" i="13"/>
  <c r="G364" i="13" s="1"/>
  <c r="H364" i="13" s="1"/>
  <c r="F351" i="13"/>
  <c r="G351" i="13" s="1"/>
  <c r="H351" i="13" s="1"/>
  <c r="F345" i="13"/>
  <c r="F334" i="13"/>
  <c r="G334" i="13" s="1"/>
  <c r="F332" i="13"/>
  <c r="G332" i="13" s="1"/>
  <c r="H332" i="13" s="1"/>
  <c r="F319" i="13"/>
  <c r="F313" i="13"/>
  <c r="F302" i="13"/>
  <c r="G302" i="13" s="1"/>
  <c r="F300" i="13"/>
  <c r="G300" i="13" s="1"/>
  <c r="H300" i="13" s="1"/>
  <c r="F287" i="13"/>
  <c r="G287" i="13" s="1"/>
  <c r="H287" i="13" s="1"/>
  <c r="F281" i="13"/>
  <c r="F270" i="13"/>
  <c r="G270" i="13" s="1"/>
  <c r="F268" i="13"/>
  <c r="G268" i="13" s="1"/>
  <c r="H268" i="13" s="1"/>
  <c r="F255" i="13"/>
  <c r="G255" i="13" s="1"/>
  <c r="H255" i="13" s="1"/>
  <c r="F249" i="13"/>
  <c r="F238" i="13"/>
  <c r="G238" i="13" s="1"/>
  <c r="F236" i="13"/>
  <c r="G236" i="13" s="1"/>
  <c r="H236" i="13" s="1"/>
  <c r="F223" i="13"/>
  <c r="F217" i="13"/>
  <c r="F206" i="13"/>
  <c r="G206" i="13" s="1"/>
  <c r="F204" i="13"/>
  <c r="G204" i="13" s="1"/>
  <c r="H204" i="13" s="1"/>
  <c r="F191" i="13"/>
  <c r="F185" i="13"/>
  <c r="F174" i="13"/>
  <c r="G174" i="13" s="1"/>
  <c r="F172" i="13"/>
  <c r="G172" i="13" s="1"/>
  <c r="H172" i="13" s="1"/>
  <c r="F159" i="13"/>
  <c r="F153" i="13"/>
  <c r="F142" i="13"/>
  <c r="G142" i="13" s="1"/>
  <c r="F140" i="13"/>
  <c r="G140" i="13" s="1"/>
  <c r="H140" i="13" s="1"/>
  <c r="F127" i="13"/>
  <c r="F118" i="13"/>
  <c r="G118" i="13" s="1"/>
  <c r="F116" i="13"/>
  <c r="F109" i="13"/>
  <c r="G109" i="13" s="1"/>
  <c r="H109" i="13" s="1"/>
  <c r="F97" i="13"/>
  <c r="G97" i="13" s="1"/>
  <c r="H97" i="13" s="1"/>
  <c r="F92" i="13"/>
  <c r="G92" i="13" s="1"/>
  <c r="H92" i="13" s="1"/>
  <c r="F87" i="13"/>
  <c r="G87" i="13" s="1"/>
  <c r="F82" i="13"/>
  <c r="G82" i="13" s="1"/>
  <c r="H82" i="13" s="1"/>
  <c r="F65" i="13"/>
  <c r="G65" i="13" s="1"/>
  <c r="H65" i="13" s="1"/>
  <c r="F60" i="13"/>
  <c r="G60" i="13" s="1"/>
  <c r="H60" i="13" s="1"/>
  <c r="F55" i="13"/>
  <c r="G55" i="13" s="1"/>
  <c r="F50" i="13"/>
  <c r="G50" i="13" s="1"/>
  <c r="H50" i="13" s="1"/>
  <c r="F38" i="13"/>
  <c r="F29" i="13"/>
  <c r="G29" i="13" s="1"/>
  <c r="H29" i="13" s="1"/>
  <c r="F22" i="13"/>
  <c r="G22" i="13" s="1"/>
  <c r="H22" i="13" s="1"/>
  <c r="F889" i="13"/>
  <c r="G889" i="13" s="1"/>
  <c r="H889" i="13" s="1"/>
  <c r="F871" i="13"/>
  <c r="G871" i="13" s="1"/>
  <c r="H871" i="13" s="1"/>
  <c r="F862" i="13"/>
  <c r="F850" i="13"/>
  <c r="F836" i="13"/>
  <c r="G836" i="13" s="1"/>
  <c r="F820" i="13"/>
  <c r="G820" i="13" s="1"/>
  <c r="F811" i="13"/>
  <c r="G811" i="13" s="1"/>
  <c r="H811" i="13" s="1"/>
  <c r="F805" i="13"/>
  <c r="F796" i="13"/>
  <c r="G796" i="13" s="1"/>
  <c r="F789" i="13"/>
  <c r="G789" i="13" s="1"/>
  <c r="H789" i="13" s="1"/>
  <c r="F778" i="13"/>
  <c r="F774" i="13"/>
  <c r="F772" i="13"/>
  <c r="G772" i="13" s="1"/>
  <c r="H772" i="13" s="1"/>
  <c r="F763" i="13"/>
  <c r="G763" i="13" s="1"/>
  <c r="H763" i="13" s="1"/>
  <c r="F757" i="13"/>
  <c r="F746" i="13"/>
  <c r="G746" i="13" s="1"/>
  <c r="H746" i="13" s="1"/>
  <c r="F744" i="13"/>
  <c r="G744" i="13" s="1"/>
  <c r="F731" i="13"/>
  <c r="G731" i="13" s="1"/>
  <c r="H731" i="13" s="1"/>
  <c r="F725" i="13"/>
  <c r="F720" i="13"/>
  <c r="G720" i="13" s="1"/>
  <c r="F704" i="13"/>
  <c r="F699" i="13"/>
  <c r="G699" i="13" s="1"/>
  <c r="H699" i="13" s="1"/>
  <c r="F694" i="13"/>
  <c r="G694" i="13" s="1"/>
  <c r="H694" i="13" s="1"/>
  <c r="F689" i="13"/>
  <c r="G689" i="13" s="1"/>
  <c r="F672" i="13"/>
  <c r="F667" i="13"/>
  <c r="G667" i="13" s="1"/>
  <c r="H667" i="13" s="1"/>
  <c r="F662" i="13"/>
  <c r="F657" i="13"/>
  <c r="G657" i="13" s="1"/>
  <c r="F645" i="13"/>
  <c r="G645" i="13" s="1"/>
  <c r="F636" i="13"/>
  <c r="F629" i="13"/>
  <c r="G629" i="13" s="1"/>
  <c r="F620" i="13"/>
  <c r="F613" i="13"/>
  <c r="G613" i="13" s="1"/>
  <c r="F604" i="13"/>
  <c r="F597" i="13"/>
  <c r="G597" i="13" s="1"/>
  <c r="F588" i="13"/>
  <c r="F581" i="13"/>
  <c r="G581" i="13" s="1"/>
  <c r="F572" i="13"/>
  <c r="F565" i="13"/>
  <c r="G565" i="13" s="1"/>
  <c r="F554" i="13"/>
  <c r="F547" i="13"/>
  <c r="G547" i="13" s="1"/>
  <c r="H547" i="13" s="1"/>
  <c r="F545" i="13"/>
  <c r="F534" i="13"/>
  <c r="F523" i="13"/>
  <c r="G523" i="13" s="1"/>
  <c r="H523" i="13" s="1"/>
  <c r="F514" i="13"/>
  <c r="G514" i="13" s="1"/>
  <c r="F512" i="13"/>
  <c r="F503" i="13"/>
  <c r="F490" i="13"/>
  <c r="F483" i="13"/>
  <c r="G483" i="13" s="1"/>
  <c r="H483" i="13" s="1"/>
  <c r="F481" i="13"/>
  <c r="F470" i="13"/>
  <c r="F459" i="13"/>
  <c r="G459" i="13" s="1"/>
  <c r="H459" i="13" s="1"/>
  <c r="F450" i="13"/>
  <c r="G450" i="13" s="1"/>
  <c r="F448" i="13"/>
  <c r="F439" i="13"/>
  <c r="G439" i="13" s="1"/>
  <c r="H439" i="13" s="1"/>
  <c r="F426" i="13"/>
  <c r="F419" i="13"/>
  <c r="G419" i="13" s="1"/>
  <c r="H419" i="13" s="1"/>
  <c r="F410" i="13"/>
  <c r="F403" i="13"/>
  <c r="F394" i="13"/>
  <c r="F387" i="13"/>
  <c r="F381" i="13"/>
  <c r="F370" i="13"/>
  <c r="F368" i="13"/>
  <c r="G368" i="13" s="1"/>
  <c r="H368" i="13" s="1"/>
  <c r="F355" i="13"/>
  <c r="G355" i="13" s="1"/>
  <c r="H355" i="13" s="1"/>
  <c r="F349" i="13"/>
  <c r="F338" i="13"/>
  <c r="F336" i="13"/>
  <c r="G336" i="13" s="1"/>
  <c r="H336" i="13" s="1"/>
  <c r="F323" i="13"/>
  <c r="F317" i="13"/>
  <c r="F306" i="13"/>
  <c r="F304" i="13"/>
  <c r="G304" i="13" s="1"/>
  <c r="H304" i="13" s="1"/>
  <c r="F291" i="13"/>
  <c r="G291" i="13" s="1"/>
  <c r="H291" i="13" s="1"/>
  <c r="F285" i="13"/>
  <c r="F274" i="13"/>
  <c r="F272" i="13"/>
  <c r="G272" i="13" s="1"/>
  <c r="H272" i="13" s="1"/>
  <c r="F259" i="13"/>
  <c r="F253" i="13"/>
  <c r="F242" i="13"/>
  <c r="F240" i="13"/>
  <c r="G240" i="13" s="1"/>
  <c r="H240" i="13" s="1"/>
  <c r="F227" i="13"/>
  <c r="G227" i="13" s="1"/>
  <c r="H227" i="13" s="1"/>
  <c r="F221" i="13"/>
  <c r="F210" i="13"/>
  <c r="F208" i="13"/>
  <c r="G208" i="13" s="1"/>
  <c r="H208" i="13" s="1"/>
  <c r="F195" i="13"/>
  <c r="F189" i="13"/>
  <c r="F178" i="13"/>
  <c r="F176" i="13"/>
  <c r="G176" i="13" s="1"/>
  <c r="H176" i="13" s="1"/>
  <c r="F163" i="13"/>
  <c r="G163" i="13" s="1"/>
  <c r="H163" i="13" s="1"/>
  <c r="F157" i="13"/>
  <c r="F146" i="13"/>
  <c r="F144" i="13"/>
  <c r="G144" i="13" s="1"/>
  <c r="H144" i="13" s="1"/>
  <c r="F131" i="13"/>
  <c r="G131" i="13" s="1"/>
  <c r="H131" i="13" s="1"/>
  <c r="F125" i="13"/>
  <c r="F111" i="13"/>
  <c r="G111" i="13" s="1"/>
  <c r="H111" i="13" s="1"/>
  <c r="F104" i="13"/>
  <c r="G104" i="13" s="1"/>
  <c r="H104" i="13" s="1"/>
  <c r="F99" i="13"/>
  <c r="G99" i="13" s="1"/>
  <c r="F94" i="13"/>
  <c r="G94" i="13" s="1"/>
  <c r="H94" i="13" s="1"/>
  <c r="F77" i="13"/>
  <c r="G77" i="13" s="1"/>
  <c r="H77" i="13" s="1"/>
  <c r="F72" i="13"/>
  <c r="G72" i="13" s="1"/>
  <c r="H72" i="13" s="1"/>
  <c r="F67" i="13"/>
  <c r="G67" i="13" s="1"/>
  <c r="F62" i="13"/>
  <c r="G62" i="13" s="1"/>
  <c r="H62" i="13" s="1"/>
  <c r="F45" i="13"/>
  <c r="G45" i="13" s="1"/>
  <c r="H45" i="13" s="1"/>
  <c r="F40" i="13"/>
  <c r="G40" i="13" s="1"/>
  <c r="H40" i="13" s="1"/>
  <c r="F31" i="13"/>
  <c r="F24" i="13"/>
  <c r="G24" i="13" s="1"/>
  <c r="H24" i="13" s="1"/>
  <c r="F15" i="13"/>
  <c r="F997" i="13"/>
  <c r="G997" i="13" s="1"/>
  <c r="H997" i="13" s="1"/>
  <c r="F979" i="13"/>
  <c r="G979" i="13" s="1"/>
  <c r="H979" i="13" s="1"/>
  <c r="F943" i="13"/>
  <c r="G943" i="13" s="1"/>
  <c r="H943" i="13" s="1"/>
  <c r="F934" i="13"/>
  <c r="F925" i="13"/>
  <c r="G925" i="13" s="1"/>
  <c r="H925" i="13" s="1"/>
  <c r="F916" i="13"/>
  <c r="F907" i="13"/>
  <c r="G907" i="13" s="1"/>
  <c r="H907" i="13" s="1"/>
  <c r="F898" i="13"/>
  <c r="F880" i="13"/>
  <c r="F852" i="13"/>
  <c r="F845" i="13"/>
  <c r="G845" i="13" s="1"/>
  <c r="F838" i="13"/>
  <c r="G838" i="13" s="1"/>
  <c r="F831" i="13"/>
  <c r="G831" i="13" s="1"/>
  <c r="H831" i="13" s="1"/>
  <c r="F829" i="13"/>
  <c r="F822" i="13"/>
  <c r="G822" i="13" s="1"/>
  <c r="H822" i="13" s="1"/>
  <c r="F815" i="13"/>
  <c r="F809" i="13"/>
  <c r="F798" i="13"/>
  <c r="G798" i="13" s="1"/>
  <c r="F791" i="13"/>
  <c r="G791" i="13" s="1"/>
  <c r="H791" i="13" s="1"/>
  <c r="F782" i="13"/>
  <c r="F780" i="13"/>
  <c r="G780" i="13" s="1"/>
  <c r="F776" i="13"/>
  <c r="G776" i="13" s="1"/>
  <c r="H776" i="13" s="1"/>
  <c r="F761" i="13"/>
  <c r="F750" i="13"/>
  <c r="G750" i="13" s="1"/>
  <c r="H750" i="13" s="1"/>
  <c r="F748" i="13"/>
  <c r="G748" i="13" s="1"/>
  <c r="F735" i="13"/>
  <c r="G735" i="13" s="1"/>
  <c r="H735" i="13" s="1"/>
  <c r="F729" i="13"/>
  <c r="F715" i="13"/>
  <c r="G715" i="13" s="1"/>
  <c r="H715" i="13" s="1"/>
  <c r="F713" i="13"/>
  <c r="F706" i="13"/>
  <c r="F701" i="13"/>
  <c r="G701" i="13" s="1"/>
  <c r="F684" i="13"/>
  <c r="F679" i="13"/>
  <c r="G679" i="13" s="1"/>
  <c r="H679" i="13" s="1"/>
  <c r="F674" i="13"/>
  <c r="G674" i="13" s="1"/>
  <c r="H674" i="13" s="1"/>
  <c r="F669" i="13"/>
  <c r="G669" i="13" s="1"/>
  <c r="F652" i="13"/>
  <c r="F647" i="13"/>
  <c r="G647" i="13" s="1"/>
  <c r="H647" i="13" s="1"/>
  <c r="F638" i="13"/>
  <c r="F631" i="13"/>
  <c r="G631" i="13" s="1"/>
  <c r="H631" i="13" s="1"/>
  <c r="F622" i="13"/>
  <c r="F615" i="13"/>
  <c r="G615" i="13" s="1"/>
  <c r="H615" i="13" s="1"/>
  <c r="F606" i="13"/>
  <c r="F599" i="13"/>
  <c r="G599" i="13" s="1"/>
  <c r="H599" i="13" s="1"/>
  <c r="F590" i="13"/>
  <c r="F583" i="13"/>
  <c r="G583" i="13" s="1"/>
  <c r="H583" i="13" s="1"/>
  <c r="F574" i="13"/>
  <c r="F567" i="13"/>
  <c r="G567" i="13" s="1"/>
  <c r="H567" i="13" s="1"/>
  <c r="F556" i="13"/>
  <c r="F549" i="13"/>
  <c r="G549" i="13" s="1"/>
  <c r="F536" i="13"/>
  <c r="F527" i="13"/>
  <c r="G527" i="13" s="1"/>
  <c r="H527" i="13" s="1"/>
  <c r="F525" i="13"/>
  <c r="F516" i="13"/>
  <c r="F505" i="13"/>
  <c r="G505" i="13" s="1"/>
  <c r="H505" i="13" s="1"/>
  <c r="F494" i="13"/>
  <c r="G494" i="13" s="1"/>
  <c r="F492" i="13"/>
  <c r="F485" i="13"/>
  <c r="G485" i="13" s="1"/>
  <c r="H485" i="13" s="1"/>
  <c r="F472" i="13"/>
  <c r="F463" i="13"/>
  <c r="F461" i="13"/>
  <c r="F452" i="13"/>
  <c r="F441" i="13"/>
  <c r="G441" i="13" s="1"/>
  <c r="H441" i="13" s="1"/>
  <c r="F430" i="13"/>
  <c r="G430" i="13" s="1"/>
  <c r="F428" i="13"/>
  <c r="F421" i="13"/>
  <c r="G421" i="13" s="1"/>
  <c r="H421" i="13" s="1"/>
  <c r="F412" i="13"/>
  <c r="F405" i="13"/>
  <c r="G405" i="13" s="1"/>
  <c r="H405" i="13" s="1"/>
  <c r="F396" i="13"/>
  <c r="F389" i="13"/>
  <c r="G389" i="13" s="1"/>
  <c r="H389" i="13" s="1"/>
  <c r="F385" i="13"/>
  <c r="F374" i="13"/>
  <c r="G374" i="13" s="1"/>
  <c r="F372" i="13"/>
  <c r="G372" i="13" s="1"/>
  <c r="H372" i="13" s="1"/>
  <c r="F359" i="13"/>
  <c r="G359" i="13" s="1"/>
  <c r="H359" i="13" s="1"/>
  <c r="F353" i="13"/>
  <c r="F342" i="13"/>
  <c r="F340" i="13"/>
  <c r="G340" i="13" s="1"/>
  <c r="H340" i="13" s="1"/>
  <c r="F327" i="13"/>
  <c r="G327" i="13" s="1"/>
  <c r="H327" i="13" s="1"/>
  <c r="F321" i="13"/>
  <c r="F310" i="13"/>
  <c r="F308" i="13"/>
  <c r="G308" i="13" s="1"/>
  <c r="H308" i="13" s="1"/>
  <c r="F295" i="13"/>
  <c r="G295" i="13" s="1"/>
  <c r="H295" i="13" s="1"/>
  <c r="F289" i="13"/>
  <c r="F278" i="13"/>
  <c r="F276" i="13"/>
  <c r="G276" i="13" s="1"/>
  <c r="H276" i="13" s="1"/>
  <c r="F263" i="13"/>
  <c r="G263" i="13" s="1"/>
  <c r="H263" i="13" s="1"/>
  <c r="F257" i="13"/>
  <c r="F246" i="13"/>
  <c r="F244" i="13"/>
  <c r="G244" i="13" s="1"/>
  <c r="H244" i="13" s="1"/>
  <c r="F231" i="13"/>
  <c r="G231" i="13" s="1"/>
  <c r="H231" i="13" s="1"/>
  <c r="F225" i="13"/>
  <c r="F214" i="13"/>
  <c r="F212" i="13"/>
  <c r="G212" i="13" s="1"/>
  <c r="H212" i="13" s="1"/>
  <c r="F199" i="13"/>
  <c r="G199" i="13" s="1"/>
  <c r="H199" i="13" s="1"/>
  <c r="F193" i="13"/>
  <c r="F182" i="13"/>
  <c r="F180" i="13"/>
  <c r="G180" i="13" s="1"/>
  <c r="H180" i="13" s="1"/>
  <c r="F167" i="13"/>
  <c r="G167" i="13" s="1"/>
  <c r="H167" i="13" s="1"/>
  <c r="F161" i="13"/>
  <c r="F150" i="13"/>
  <c r="F148" i="13"/>
  <c r="G148" i="13" s="1"/>
  <c r="H148" i="13" s="1"/>
  <c r="F135" i="13"/>
  <c r="G135" i="13" s="1"/>
  <c r="H135" i="13" s="1"/>
  <c r="F129" i="13"/>
  <c r="F122" i="13"/>
  <c r="G122" i="13" s="1"/>
  <c r="F120" i="13"/>
  <c r="F113" i="13"/>
  <c r="G113" i="13" s="1"/>
  <c r="H113" i="13" s="1"/>
  <c r="F106" i="13"/>
  <c r="F89" i="13"/>
  <c r="G89" i="13" s="1"/>
  <c r="H89" i="13" s="1"/>
  <c r="F84" i="13"/>
  <c r="G84" i="13" s="1"/>
  <c r="H84" i="13" s="1"/>
  <c r="F79" i="13"/>
  <c r="G79" i="13" s="1"/>
  <c r="F74" i="13"/>
  <c r="G74" i="13" s="1"/>
  <c r="H74" i="13" s="1"/>
  <c r="F57" i="13"/>
  <c r="G57" i="13" s="1"/>
  <c r="H57" i="13" s="1"/>
  <c r="F52" i="13"/>
  <c r="G52" i="13" s="1"/>
  <c r="H52" i="13" s="1"/>
  <c r="F47" i="13"/>
  <c r="G47" i="13" s="1"/>
  <c r="F42" i="13"/>
  <c r="G42" i="13" s="1"/>
  <c r="H42" i="13" s="1"/>
  <c r="F33" i="13"/>
  <c r="G33" i="13" s="1"/>
  <c r="H33" i="13" s="1"/>
  <c r="F26" i="13"/>
  <c r="G26" i="13" s="1"/>
  <c r="H26" i="13" s="1"/>
  <c r="F17" i="13"/>
  <c r="G17" i="13" s="1"/>
  <c r="H17" i="13" s="1"/>
  <c r="F995" i="13"/>
  <c r="F941" i="13"/>
  <c r="G941" i="13" s="1"/>
  <c r="H941" i="13" s="1"/>
  <c r="F923" i="13"/>
  <c r="F914" i="13"/>
  <c r="F905" i="13"/>
  <c r="G905" i="13" s="1"/>
  <c r="H905" i="13" s="1"/>
  <c r="F896" i="13"/>
  <c r="F878" i="13"/>
  <c r="F869" i="13"/>
  <c r="F854" i="13"/>
  <c r="F847" i="13"/>
  <c r="F840" i="13"/>
  <c r="G840" i="13" s="1"/>
  <c r="F824" i="13"/>
  <c r="G824" i="13" s="1"/>
  <c r="F813" i="13"/>
  <c r="F802" i="13"/>
  <c r="F800" i="13"/>
  <c r="F786" i="13"/>
  <c r="G786" i="13" s="1"/>
  <c r="F784" i="13"/>
  <c r="G784" i="13" s="1"/>
  <c r="F767" i="13"/>
  <c r="G767" i="13" s="1"/>
  <c r="H767" i="13" s="1"/>
  <c r="F765" i="13"/>
  <c r="F754" i="13"/>
  <c r="G754" i="13" s="1"/>
  <c r="H754" i="13" s="1"/>
  <c r="F752" i="13"/>
  <c r="G752" i="13" s="1"/>
  <c r="F739" i="13"/>
  <c r="G739" i="13" s="1"/>
  <c r="H739" i="13" s="1"/>
  <c r="F733" i="13"/>
  <c r="F722" i="13"/>
  <c r="F717" i="13"/>
  <c r="G717" i="13" s="1"/>
  <c r="H717" i="13" s="1"/>
  <c r="F708" i="13"/>
  <c r="G708" i="13" s="1"/>
  <c r="F696" i="13"/>
  <c r="F691" i="13"/>
  <c r="G691" i="13" s="1"/>
  <c r="H691" i="13" s="1"/>
  <c r="F686" i="13"/>
  <c r="F681" i="13"/>
  <c r="G681" i="13" s="1"/>
  <c r="F664" i="13"/>
  <c r="F659" i="13"/>
  <c r="G659" i="13" s="1"/>
  <c r="H659" i="13" s="1"/>
  <c r="F654" i="13"/>
  <c r="G654" i="13" s="1"/>
  <c r="H654" i="13" s="1"/>
  <c r="F649" i="13"/>
  <c r="G649" i="13" s="1"/>
  <c r="F640" i="13"/>
  <c r="F633" i="13"/>
  <c r="G633" i="13" s="1"/>
  <c r="F624" i="13"/>
  <c r="F617" i="13"/>
  <c r="G617" i="13" s="1"/>
  <c r="F608" i="13"/>
  <c r="F601" i="13"/>
  <c r="G601" i="13" s="1"/>
  <c r="F592" i="13"/>
  <c r="F585" i="13"/>
  <c r="G585" i="13" s="1"/>
  <c r="F576" i="13"/>
  <c r="F569" i="13"/>
  <c r="G569" i="13" s="1"/>
  <c r="F560" i="13"/>
  <c r="F558" i="13"/>
  <c r="F551" i="13"/>
  <c r="G551" i="13" s="1"/>
  <c r="F538" i="13"/>
  <c r="F531" i="13"/>
  <c r="G531" i="13" s="1"/>
  <c r="H531" i="13" s="1"/>
  <c r="F529" i="13"/>
  <c r="F518" i="13"/>
  <c r="F507" i="13"/>
  <c r="G507" i="13" s="1"/>
  <c r="H507" i="13" s="1"/>
  <c r="F498" i="13"/>
  <c r="G498" i="13" s="1"/>
  <c r="F496" i="13"/>
  <c r="F487" i="13"/>
  <c r="G487" i="13" s="1"/>
  <c r="H487" i="13" s="1"/>
  <c r="F474" i="13"/>
  <c r="F467" i="13"/>
  <c r="G467" i="13" s="1"/>
  <c r="H467" i="13" s="1"/>
  <c r="F465" i="13"/>
  <c r="F454" i="13"/>
  <c r="F443" i="13"/>
  <c r="G443" i="13" s="1"/>
  <c r="H443" i="13" s="1"/>
  <c r="F434" i="13"/>
  <c r="G434" i="13" s="1"/>
  <c r="F432" i="13"/>
  <c r="F423" i="13"/>
  <c r="F414" i="13"/>
  <c r="F407" i="13"/>
  <c r="G407" i="13" s="1"/>
  <c r="H407" i="13" s="1"/>
  <c r="F398" i="13"/>
  <c r="F391" i="13"/>
  <c r="F378" i="13"/>
  <c r="F376" i="13"/>
  <c r="G376" i="13" s="1"/>
  <c r="H376" i="13" s="1"/>
  <c r="F363" i="13"/>
  <c r="G363" i="13" s="1"/>
  <c r="H363" i="13" s="1"/>
  <c r="F357" i="13"/>
  <c r="F346" i="13"/>
  <c r="F344" i="13"/>
  <c r="G344" i="13" s="1"/>
  <c r="H344" i="13" s="1"/>
  <c r="F331" i="13"/>
  <c r="G331" i="13" s="1"/>
  <c r="H331" i="13" s="1"/>
  <c r="F325" i="13"/>
  <c r="F314" i="13"/>
  <c r="F312" i="13"/>
  <c r="G312" i="13" s="1"/>
  <c r="H312" i="13" s="1"/>
  <c r="F299" i="13"/>
  <c r="F293" i="13"/>
  <c r="F282" i="13"/>
  <c r="F280" i="13"/>
  <c r="G280" i="13" s="1"/>
  <c r="H280" i="13" s="1"/>
  <c r="F267" i="13"/>
  <c r="G267" i="13" s="1"/>
  <c r="H267" i="13" s="1"/>
  <c r="F261" i="13"/>
  <c r="F250" i="13"/>
  <c r="F248" i="13"/>
  <c r="G248" i="13" s="1"/>
  <c r="H248" i="13" s="1"/>
  <c r="F235" i="13"/>
  <c r="G235" i="13" s="1"/>
  <c r="H235" i="13" s="1"/>
  <c r="F229" i="13"/>
  <c r="F218" i="13"/>
  <c r="F216" i="13"/>
  <c r="G216" i="13" s="1"/>
  <c r="H216" i="13" s="1"/>
  <c r="F203" i="13"/>
  <c r="G203" i="13" s="1"/>
  <c r="H203" i="13" s="1"/>
  <c r="F197" i="13"/>
  <c r="F186" i="13"/>
  <c r="F184" i="13"/>
  <c r="G184" i="13" s="1"/>
  <c r="H184" i="13" s="1"/>
  <c r="F171" i="13"/>
  <c r="G171" i="13" s="1"/>
  <c r="H171" i="13" s="1"/>
  <c r="F165" i="13"/>
  <c r="F154" i="13"/>
  <c r="F152" i="13"/>
  <c r="G152" i="13" s="1"/>
  <c r="H152" i="13" s="1"/>
  <c r="F139" i="13"/>
  <c r="F133" i="13"/>
  <c r="F115" i="13"/>
  <c r="G115" i="13" s="1"/>
  <c r="H115" i="13" s="1"/>
  <c r="F101" i="13"/>
  <c r="G101" i="13" s="1"/>
  <c r="H101" i="13" s="1"/>
  <c r="F96" i="13"/>
  <c r="G96" i="13" s="1"/>
  <c r="H96" i="13" s="1"/>
  <c r="F91" i="13"/>
  <c r="G91" i="13" s="1"/>
  <c r="F86" i="13"/>
  <c r="G86" i="13" s="1"/>
  <c r="H86" i="13" s="1"/>
  <c r="F69" i="13"/>
  <c r="G69" i="13" s="1"/>
  <c r="H69" i="13" s="1"/>
  <c r="F64" i="13"/>
  <c r="G64" i="13" s="1"/>
  <c r="H64" i="13" s="1"/>
  <c r="F59" i="13"/>
  <c r="G59" i="13" s="1"/>
  <c r="F54" i="13"/>
  <c r="G54" i="13" s="1"/>
  <c r="H54" i="13" s="1"/>
  <c r="F35" i="13"/>
  <c r="F28" i="13"/>
  <c r="G28" i="13" s="1"/>
  <c r="H28" i="13" s="1"/>
  <c r="F19" i="13"/>
  <c r="F1013" i="13"/>
  <c r="G1013" i="13" s="1"/>
  <c r="H1013" i="13" s="1"/>
  <c r="F804" i="13"/>
  <c r="G804" i="13" s="1"/>
  <c r="F698" i="13"/>
  <c r="G698" i="13" s="1"/>
  <c r="H698" i="13" s="1"/>
  <c r="F603" i="13"/>
  <c r="G603" i="13" s="1"/>
  <c r="H603" i="13" s="1"/>
  <c r="F478" i="13"/>
  <c r="G478" i="13" s="1"/>
  <c r="F425" i="13"/>
  <c r="G425" i="13" s="1"/>
  <c r="H425" i="13" s="1"/>
  <c r="F303" i="13"/>
  <c r="G303" i="13" s="1"/>
  <c r="H303" i="13" s="1"/>
  <c r="F286" i="13"/>
  <c r="G286" i="13" s="1"/>
  <c r="F252" i="13"/>
  <c r="G252" i="13" s="1"/>
  <c r="H252" i="13" s="1"/>
  <c r="F201" i="13"/>
  <c r="F76" i="13"/>
  <c r="G76" i="13" s="1"/>
  <c r="H76" i="13" s="1"/>
  <c r="F37" i="13"/>
  <c r="G37" i="13" s="1"/>
  <c r="H37" i="13" s="1"/>
  <c r="F1004" i="13"/>
  <c r="F932" i="13"/>
  <c r="F819" i="13"/>
  <c r="G819" i="13" s="1"/>
  <c r="H819" i="13" s="1"/>
  <c r="F676" i="13"/>
  <c r="F619" i="13"/>
  <c r="G619" i="13" s="1"/>
  <c r="H619" i="13" s="1"/>
  <c r="F511" i="13"/>
  <c r="G511" i="13" s="1"/>
  <c r="H511" i="13" s="1"/>
  <c r="F476" i="13"/>
  <c r="F335" i="13"/>
  <c r="G335" i="13" s="1"/>
  <c r="H335" i="13" s="1"/>
  <c r="F318" i="13"/>
  <c r="G318" i="13" s="1"/>
  <c r="F284" i="13"/>
  <c r="G284" i="13" s="1"/>
  <c r="H284" i="13" s="1"/>
  <c r="F233" i="13"/>
  <c r="F835" i="13"/>
  <c r="G835" i="13" s="1"/>
  <c r="H835" i="13" s="1"/>
  <c r="F817" i="13"/>
  <c r="F693" i="13"/>
  <c r="G693" i="13" s="1"/>
  <c r="F635" i="13"/>
  <c r="G635" i="13" s="1"/>
  <c r="H635" i="13" s="1"/>
  <c r="F562" i="13"/>
  <c r="F509" i="13"/>
  <c r="F456" i="13"/>
  <c r="F367" i="13"/>
  <c r="G367" i="13" s="1"/>
  <c r="H367" i="13" s="1"/>
  <c r="F350" i="13"/>
  <c r="G350" i="13" s="1"/>
  <c r="F316" i="13"/>
  <c r="G316" i="13" s="1"/>
  <c r="H316" i="13" s="1"/>
  <c r="F265" i="13"/>
  <c r="F110" i="13"/>
  <c r="F71" i="13"/>
  <c r="G71" i="13" s="1"/>
  <c r="F14" i="13"/>
  <c r="G14" i="13" s="1"/>
  <c r="H14" i="13" s="1"/>
  <c r="F977" i="13"/>
  <c r="F849" i="13"/>
  <c r="G849" i="13" s="1"/>
  <c r="H849" i="13" s="1"/>
  <c r="F795" i="13"/>
  <c r="F743" i="13"/>
  <c r="G743" i="13" s="1"/>
  <c r="H743" i="13" s="1"/>
  <c r="F726" i="13"/>
  <c r="F594" i="13"/>
  <c r="F540" i="13"/>
  <c r="F469" i="13"/>
  <c r="G469" i="13" s="1"/>
  <c r="H469" i="13" s="1"/>
  <c r="F416" i="13"/>
  <c r="F380" i="13"/>
  <c r="G380" i="13" s="1"/>
  <c r="H380" i="13" s="1"/>
  <c r="F329" i="13"/>
  <c r="F175" i="13"/>
  <c r="G175" i="13" s="1"/>
  <c r="H175" i="13" s="1"/>
  <c r="F158" i="13"/>
  <c r="G158" i="13" s="1"/>
  <c r="F124" i="13"/>
  <c r="G124" i="13" s="1"/>
  <c r="H124" i="13" s="1"/>
  <c r="F66" i="13"/>
  <c r="F959" i="13"/>
  <c r="G959" i="13" s="1"/>
  <c r="H959" i="13" s="1"/>
  <c r="F826" i="13"/>
  <c r="G826" i="13" s="1"/>
  <c r="H826" i="13" s="1"/>
  <c r="F756" i="13"/>
  <c r="G756" i="13" s="1"/>
  <c r="F703" i="13"/>
  <c r="G703" i="13" s="1"/>
  <c r="H703" i="13" s="1"/>
  <c r="F626" i="13"/>
  <c r="F571" i="13"/>
  <c r="G571" i="13" s="1"/>
  <c r="H571" i="13" s="1"/>
  <c r="F553" i="13"/>
  <c r="G553" i="13" s="1"/>
  <c r="F500" i="13"/>
  <c r="F447" i="13"/>
  <c r="F393" i="13"/>
  <c r="F239" i="13"/>
  <c r="G239" i="13" s="1"/>
  <c r="H239" i="13" s="1"/>
  <c r="F222" i="13"/>
  <c r="G222" i="13" s="1"/>
  <c r="F188" i="13"/>
  <c r="G188" i="13" s="1"/>
  <c r="H188" i="13" s="1"/>
  <c r="F137" i="13"/>
  <c r="F81" i="13"/>
  <c r="G81" i="13" s="1"/>
  <c r="H81" i="13" s="1"/>
  <c r="F950" i="13"/>
  <c r="G950" i="13" s="1"/>
  <c r="F842" i="13"/>
  <c r="G842" i="13" s="1"/>
  <c r="H842" i="13" s="1"/>
  <c r="F806" i="13"/>
  <c r="G806" i="13" s="1"/>
  <c r="F788" i="13"/>
  <c r="G788" i="13" s="1"/>
  <c r="F771" i="13"/>
  <c r="F737" i="13"/>
  <c r="F719" i="13"/>
  <c r="G719" i="13" s="1"/>
  <c r="H719" i="13" s="1"/>
  <c r="F661" i="13"/>
  <c r="G661" i="13" s="1"/>
  <c r="F642" i="13"/>
  <c r="F587" i="13"/>
  <c r="G587" i="13" s="1"/>
  <c r="H587" i="13" s="1"/>
  <c r="F533" i="13"/>
  <c r="G533" i="13" s="1"/>
  <c r="H533" i="13" s="1"/>
  <c r="F445" i="13"/>
  <c r="F409" i="13"/>
  <c r="G409" i="13" s="1"/>
  <c r="H409" i="13" s="1"/>
  <c r="F271" i="13"/>
  <c r="G271" i="13" s="1"/>
  <c r="H271" i="13" s="1"/>
  <c r="F254" i="13"/>
  <c r="G254" i="13" s="1"/>
  <c r="F220" i="13"/>
  <c r="G220" i="13" s="1"/>
  <c r="H220" i="13" s="1"/>
  <c r="F169" i="13"/>
  <c r="F117" i="13"/>
  <c r="G117" i="13" s="1"/>
  <c r="H117" i="13" s="1"/>
  <c r="F98" i="13"/>
  <c r="G98" i="13" s="1"/>
  <c r="H98" i="13" s="1"/>
  <c r="F21" i="13"/>
  <c r="G21" i="13" s="1"/>
  <c r="H21" i="13" s="1"/>
  <c r="F578" i="13"/>
  <c r="F436" i="13"/>
  <c r="F297" i="13"/>
  <c r="F793" i="13"/>
  <c r="F724" i="13"/>
  <c r="G724" i="13" s="1"/>
  <c r="F361" i="13"/>
  <c r="F156" i="13"/>
  <c r="G156" i="13" s="1"/>
  <c r="H156" i="13" s="1"/>
  <c r="F710" i="13"/>
  <c r="G710" i="13" s="1"/>
  <c r="F489" i="13"/>
  <c r="G489" i="13" s="1"/>
  <c r="H489" i="13" s="1"/>
  <c r="F348" i="13"/>
  <c r="G348" i="13" s="1"/>
  <c r="H348" i="13" s="1"/>
  <c r="F143" i="13"/>
  <c r="G143" i="13" s="1"/>
  <c r="H143" i="13" s="1"/>
  <c r="F207" i="13"/>
  <c r="G207" i="13" s="1"/>
  <c r="H207" i="13" s="1"/>
  <c r="F833" i="13"/>
  <c r="F542" i="13"/>
  <c r="G542" i="13" s="1"/>
  <c r="F400" i="13"/>
  <c r="F126" i="13"/>
  <c r="G126" i="13" s="1"/>
  <c r="F49" i="13"/>
  <c r="G49" i="13" s="1"/>
  <c r="H49" i="13" s="1"/>
  <c r="F758" i="13"/>
  <c r="G758" i="13" s="1"/>
  <c r="H758" i="13" s="1"/>
  <c r="F610" i="13"/>
  <c r="F190" i="13"/>
  <c r="G190" i="13" s="1"/>
  <c r="F44" i="13"/>
  <c r="G44" i="13" s="1"/>
  <c r="H44" i="13" s="1"/>
  <c r="F986" i="13"/>
  <c r="G986" i="13" s="1"/>
  <c r="H986" i="13" s="1"/>
  <c r="F671" i="13"/>
  <c r="G671" i="13" s="1"/>
  <c r="H671" i="13" s="1"/>
  <c r="F382" i="13"/>
  <c r="G382" i="13" s="1"/>
  <c r="F108" i="13"/>
  <c r="F30" i="13"/>
  <c r="G30" i="13" s="1"/>
  <c r="H30" i="13" s="1"/>
  <c r="F968" i="13"/>
  <c r="F666" i="13"/>
  <c r="F520" i="13"/>
  <c r="F103" i="13"/>
  <c r="G103" i="13" s="1"/>
  <c r="J1012" i="13"/>
  <c r="I1010" i="13"/>
  <c r="J1003" i="13"/>
  <c r="I1001" i="13"/>
  <c r="J996" i="13"/>
  <c r="I994" i="13"/>
  <c r="I992" i="13"/>
  <c r="J985" i="13"/>
  <c r="I983" i="13"/>
  <c r="J978" i="13"/>
  <c r="J976" i="13"/>
  <c r="I974" i="13"/>
  <c r="J967" i="13"/>
  <c r="I965" i="13"/>
  <c r="I963" i="13"/>
  <c r="J958" i="13"/>
  <c r="I956" i="13"/>
  <c r="J949" i="13"/>
  <c r="I947" i="13"/>
  <c r="J942" i="13"/>
  <c r="I940" i="13"/>
  <c r="J933" i="13"/>
  <c r="J931" i="13"/>
  <c r="I929" i="13"/>
  <c r="J924" i="13"/>
  <c r="I922" i="13"/>
  <c r="J915" i="13"/>
  <c r="I913" i="13"/>
  <c r="J906" i="13"/>
  <c r="I904" i="13"/>
  <c r="J897" i="13"/>
  <c r="I895" i="13"/>
  <c r="J890" i="13"/>
  <c r="I888" i="13"/>
  <c r="J879" i="13"/>
  <c r="I877" i="13"/>
  <c r="J872" i="13"/>
  <c r="I870" i="13"/>
  <c r="I868" i="13"/>
  <c r="J863" i="13"/>
  <c r="I861" i="13"/>
  <c r="J854" i="13"/>
  <c r="I1012" i="13"/>
  <c r="J1005" i="13"/>
  <c r="I1003" i="13"/>
  <c r="J998" i="13"/>
  <c r="I996" i="13"/>
  <c r="J987" i="13"/>
  <c r="I985" i="13"/>
  <c r="J980" i="13"/>
  <c r="I978" i="13"/>
  <c r="I976" i="13"/>
  <c r="J969" i="13"/>
  <c r="I967" i="13"/>
  <c r="J960" i="13"/>
  <c r="I958" i="13"/>
  <c r="J951" i="13"/>
  <c r="I949" i="13"/>
  <c r="J944" i="13"/>
  <c r="I942" i="13"/>
  <c r="J935" i="13"/>
  <c r="I933" i="13"/>
  <c r="I931" i="13"/>
  <c r="J926" i="13"/>
  <c r="I924" i="13"/>
  <c r="J917" i="13"/>
  <c r="I915" i="13"/>
  <c r="J910" i="13"/>
  <c r="J908" i="13"/>
  <c r="I906" i="13"/>
  <c r="J899" i="13"/>
  <c r="I897" i="13"/>
  <c r="J892" i="13"/>
  <c r="I890" i="13"/>
  <c r="J881" i="13"/>
  <c r="I879" i="13"/>
  <c r="J874" i="13"/>
  <c r="I872" i="13"/>
  <c r="I863" i="13"/>
  <c r="J858" i="13"/>
  <c r="J856" i="13"/>
  <c r="J1007" i="13"/>
  <c r="I1005" i="13"/>
  <c r="J1000" i="13"/>
  <c r="I998" i="13"/>
  <c r="J989" i="13"/>
  <c r="I987" i="13"/>
  <c r="J982" i="13"/>
  <c r="I980" i="13"/>
  <c r="J971" i="13"/>
  <c r="I969" i="13"/>
  <c r="J962" i="13"/>
  <c r="I960" i="13"/>
  <c r="J953" i="13"/>
  <c r="I951" i="13"/>
  <c r="J946" i="13"/>
  <c r="I944" i="13"/>
  <c r="J937" i="13"/>
  <c r="I935" i="13"/>
  <c r="J928" i="13"/>
  <c r="I926" i="13"/>
  <c r="J919" i="13"/>
  <c r="I917" i="13"/>
  <c r="J912" i="13"/>
  <c r="I910" i="13"/>
  <c r="I908" i="13"/>
  <c r="J901" i="13"/>
  <c r="I899" i="13"/>
  <c r="J894" i="13"/>
  <c r="I892" i="13"/>
  <c r="J885" i="13"/>
  <c r="J883" i="13"/>
  <c r="I881" i="13"/>
  <c r="J876" i="13"/>
  <c r="I874" i="13"/>
  <c r="J865" i="13"/>
  <c r="J860" i="13"/>
  <c r="I858" i="13"/>
  <c r="I856" i="13"/>
  <c r="J1009" i="13"/>
  <c r="I1007" i="13"/>
  <c r="J1002" i="13"/>
  <c r="I1000" i="13"/>
  <c r="J993" i="13"/>
  <c r="J991" i="13"/>
  <c r="I989" i="13"/>
  <c r="J984" i="13"/>
  <c r="I982" i="13"/>
  <c r="J973" i="13"/>
  <c r="I971" i="13"/>
  <c r="J966" i="13"/>
  <c r="J964" i="13"/>
  <c r="I962" i="13"/>
  <c r="J955" i="13"/>
  <c r="I953" i="13"/>
  <c r="J948" i="13"/>
  <c r="I946" i="13"/>
  <c r="J939" i="13"/>
  <c r="I937" i="13"/>
  <c r="J930" i="13"/>
  <c r="I928" i="13"/>
  <c r="J921" i="13"/>
  <c r="I919" i="13"/>
  <c r="J914" i="13"/>
  <c r="I912" i="13"/>
  <c r="J903" i="13"/>
  <c r="I901" i="13"/>
  <c r="J896" i="13"/>
  <c r="I894" i="13"/>
  <c r="J887" i="13"/>
  <c r="I885" i="13"/>
  <c r="I883" i="13"/>
  <c r="J878" i="13"/>
  <c r="I876" i="13"/>
  <c r="J869" i="13"/>
  <c r="J867" i="13"/>
  <c r="I865" i="13"/>
  <c r="J862" i="13"/>
  <c r="I860" i="13"/>
  <c r="J1011" i="13"/>
  <c r="I1009" i="13"/>
  <c r="J1004" i="13"/>
  <c r="I1002" i="13"/>
  <c r="J995" i="13"/>
  <c r="I993" i="13"/>
  <c r="I991" i="13"/>
  <c r="J986" i="13"/>
  <c r="I984" i="13"/>
  <c r="J977" i="13"/>
  <c r="J975" i="13"/>
  <c r="I973" i="13"/>
  <c r="J968" i="13"/>
  <c r="I966" i="13"/>
  <c r="I964" i="13"/>
  <c r="J957" i="13"/>
  <c r="I955" i="13"/>
  <c r="J950" i="13"/>
  <c r="I948" i="13"/>
  <c r="J941" i="13"/>
  <c r="I939" i="13"/>
  <c r="J934" i="13"/>
  <c r="J932" i="13"/>
  <c r="I930" i="13"/>
  <c r="J923" i="13"/>
  <c r="I921" i="13"/>
  <c r="J916" i="13"/>
  <c r="I914" i="13"/>
  <c r="J905" i="13"/>
  <c r="I903" i="13"/>
  <c r="J898" i="13"/>
  <c r="I896" i="13"/>
  <c r="J889" i="13"/>
  <c r="I887" i="13"/>
  <c r="J880" i="13"/>
  <c r="I878" i="13"/>
  <c r="J871" i="13"/>
  <c r="I869" i="13"/>
  <c r="I867" i="13"/>
  <c r="I862" i="13"/>
  <c r="J1013" i="13"/>
  <c r="I1011" i="13"/>
  <c r="J1006" i="13"/>
  <c r="I1004" i="13"/>
  <c r="J997" i="13"/>
  <c r="I995" i="13"/>
  <c r="J988" i="13"/>
  <c r="I986" i="13"/>
  <c r="J979" i="13"/>
  <c r="I977" i="13"/>
  <c r="I975" i="13"/>
  <c r="J970" i="13"/>
  <c r="I968" i="13"/>
  <c r="J959" i="13"/>
  <c r="I957" i="13"/>
  <c r="J952" i="13"/>
  <c r="I950" i="13"/>
  <c r="J943" i="13"/>
  <c r="I941" i="13"/>
  <c r="J936" i="13"/>
  <c r="I934" i="13"/>
  <c r="I932" i="13"/>
  <c r="J925" i="13"/>
  <c r="I923" i="13"/>
  <c r="J918" i="13"/>
  <c r="I916" i="13"/>
  <c r="J909" i="13"/>
  <c r="J907" i="13"/>
  <c r="I905" i="13"/>
  <c r="J900" i="13"/>
  <c r="I898" i="13"/>
  <c r="J891" i="13"/>
  <c r="I889" i="13"/>
  <c r="J882" i="13"/>
  <c r="I880" i="13"/>
  <c r="J873" i="13"/>
  <c r="I871" i="13"/>
  <c r="J864" i="13"/>
  <c r="J857" i="13"/>
  <c r="J855" i="13"/>
  <c r="J938" i="13"/>
  <c r="J920" i="13"/>
  <c r="J911" i="13"/>
  <c r="J902" i="13"/>
  <c r="J893" i="13"/>
  <c r="J884" i="13"/>
  <c r="J875" i="13"/>
  <c r="J866" i="13"/>
  <c r="I857" i="13"/>
  <c r="I853" i="13"/>
  <c r="J848" i="13"/>
  <c r="I846" i="13"/>
  <c r="J841" i="13"/>
  <c r="I839" i="13"/>
  <c r="J834" i="13"/>
  <c r="J832" i="13"/>
  <c r="J825" i="13"/>
  <c r="I823" i="13"/>
  <c r="J818" i="13"/>
  <c r="J816" i="13"/>
  <c r="I812" i="13"/>
  <c r="J805" i="13"/>
  <c r="J803" i="13"/>
  <c r="I801" i="13"/>
  <c r="I799" i="13"/>
  <c r="J794" i="13"/>
  <c r="J792" i="13"/>
  <c r="J787" i="13"/>
  <c r="I785" i="13"/>
  <c r="I783" i="13"/>
  <c r="J770" i="13"/>
  <c r="I766" i="13"/>
  <c r="I764" i="13"/>
  <c r="J757" i="13"/>
  <c r="J755" i="13"/>
  <c r="I753" i="13"/>
  <c r="I751" i="13"/>
  <c r="J742" i="13"/>
  <c r="I738" i="13"/>
  <c r="J736" i="13"/>
  <c r="I732" i="13"/>
  <c r="J725" i="13"/>
  <c r="J723" i="13"/>
  <c r="I721" i="13"/>
  <c r="J718" i="13"/>
  <c r="I716" i="13"/>
  <c r="J709" i="13"/>
  <c r="I707" i="13"/>
  <c r="J702" i="13"/>
  <c r="J697" i="13"/>
  <c r="I695" i="13"/>
  <c r="J692" i="13"/>
  <c r="I690" i="13"/>
  <c r="I685" i="13"/>
  <c r="I680" i="13"/>
  <c r="J675" i="13"/>
  <c r="J670" i="13"/>
  <c r="J665" i="13"/>
  <c r="I663" i="13"/>
  <c r="J660" i="13"/>
  <c r="I658" i="13"/>
  <c r="I653" i="13"/>
  <c r="I648" i="13"/>
  <c r="J641" i="13"/>
  <c r="I639" i="13"/>
  <c r="J634" i="13"/>
  <c r="I632" i="13"/>
  <c r="J625" i="13"/>
  <c r="I623" i="13"/>
  <c r="J618" i="13"/>
  <c r="I616" i="13"/>
  <c r="J609" i="13"/>
  <c r="I607" i="13"/>
  <c r="J602" i="13"/>
  <c r="I600" i="13"/>
  <c r="J593" i="13"/>
  <c r="I591" i="13"/>
  <c r="J586" i="13"/>
  <c r="I584" i="13"/>
  <c r="J577" i="13"/>
  <c r="I575" i="13"/>
  <c r="J570" i="13"/>
  <c r="I568" i="13"/>
  <c r="J561" i="13"/>
  <c r="I559" i="13"/>
  <c r="I557" i="13"/>
  <c r="J552" i="13"/>
  <c r="I550" i="13"/>
  <c r="J541" i="13"/>
  <c r="J539" i="13"/>
  <c r="I537" i="13"/>
  <c r="J532" i="13"/>
  <c r="I530" i="13"/>
  <c r="I528" i="13"/>
  <c r="J519" i="13"/>
  <c r="I517" i="13"/>
  <c r="J510" i="13"/>
  <c r="J508" i="13"/>
  <c r="I506" i="13"/>
  <c r="J499" i="13"/>
  <c r="I497" i="13"/>
  <c r="I495" i="13"/>
  <c r="J488" i="13"/>
  <c r="I486" i="13"/>
  <c r="J477" i="13"/>
  <c r="J475" i="13"/>
  <c r="I473" i="13"/>
  <c r="J468" i="13"/>
  <c r="I466" i="13"/>
  <c r="I464" i="13"/>
  <c r="J455" i="13"/>
  <c r="I453" i="13"/>
  <c r="J446" i="13"/>
  <c r="J444" i="13"/>
  <c r="I442" i="13"/>
  <c r="J435" i="13"/>
  <c r="I433" i="13"/>
  <c r="I431" i="13"/>
  <c r="J424" i="13"/>
  <c r="I422" i="13"/>
  <c r="J415" i="13"/>
  <c r="I413" i="13"/>
  <c r="J408" i="13"/>
  <c r="I406" i="13"/>
  <c r="J399" i="13"/>
  <c r="I397" i="13"/>
  <c r="J392" i="13"/>
  <c r="I390" i="13"/>
  <c r="J381" i="13"/>
  <c r="J379" i="13"/>
  <c r="I377" i="13"/>
  <c r="I375" i="13"/>
  <c r="J366" i="13"/>
  <c r="I362" i="13"/>
  <c r="J360" i="13"/>
  <c r="I356" i="13"/>
  <c r="J349" i="13"/>
  <c r="J347" i="13"/>
  <c r="I345" i="13"/>
  <c r="I343" i="13"/>
  <c r="J334" i="13"/>
  <c r="I330" i="13"/>
  <c r="J328" i="13"/>
  <c r="I324" i="13"/>
  <c r="J317" i="13"/>
  <c r="J315" i="13"/>
  <c r="I313" i="13"/>
  <c r="I311" i="13"/>
  <c r="J302" i="13"/>
  <c r="I298" i="13"/>
  <c r="J296" i="13"/>
  <c r="I292" i="13"/>
  <c r="J285" i="13"/>
  <c r="J283" i="13"/>
  <c r="I281" i="13"/>
  <c r="I279" i="13"/>
  <c r="J270" i="13"/>
  <c r="I266" i="13"/>
  <c r="J264" i="13"/>
  <c r="I260" i="13"/>
  <c r="J253" i="13"/>
  <c r="J251" i="13"/>
  <c r="I249" i="13"/>
  <c r="I247" i="13"/>
  <c r="J238" i="13"/>
  <c r="I234" i="13"/>
  <c r="J232" i="13"/>
  <c r="I228" i="13"/>
  <c r="J221" i="13"/>
  <c r="J219" i="13"/>
  <c r="I217" i="13"/>
  <c r="I215" i="13"/>
  <c r="J206" i="13"/>
  <c r="I202" i="13"/>
  <c r="J200" i="13"/>
  <c r="I196" i="13"/>
  <c r="J189" i="13"/>
  <c r="J187" i="13"/>
  <c r="I185" i="13"/>
  <c r="I183" i="13"/>
  <c r="J174" i="13"/>
  <c r="I170" i="13"/>
  <c r="J168" i="13"/>
  <c r="I164" i="13"/>
  <c r="J157" i="13"/>
  <c r="J155" i="13"/>
  <c r="I153" i="13"/>
  <c r="I151" i="13"/>
  <c r="J142" i="13"/>
  <c r="I138" i="13"/>
  <c r="J136" i="13"/>
  <c r="I132" i="13"/>
  <c r="J125" i="13"/>
  <c r="J123" i="13"/>
  <c r="J116" i="13"/>
  <c r="I114" i="13"/>
  <c r="J109" i="13"/>
  <c r="J107" i="13"/>
  <c r="J102" i="13"/>
  <c r="I100" i="13"/>
  <c r="J97" i="13"/>
  <c r="I95" i="13"/>
  <c r="I90" i="13"/>
  <c r="I85" i="13"/>
  <c r="J80" i="13"/>
  <c r="J75" i="13"/>
  <c r="J70" i="13"/>
  <c r="I68" i="13"/>
  <c r="J65" i="13"/>
  <c r="I63" i="13"/>
  <c r="I58" i="13"/>
  <c r="I53" i="13"/>
  <c r="J48" i="13"/>
  <c r="J43" i="13"/>
  <c r="J36" i="13"/>
  <c r="I34" i="13"/>
  <c r="J29" i="13"/>
  <c r="I27" i="13"/>
  <c r="J20" i="13"/>
  <c r="I18" i="13"/>
  <c r="J1010" i="13"/>
  <c r="J1001" i="13"/>
  <c r="J992" i="13"/>
  <c r="J983" i="13"/>
  <c r="J974" i="13"/>
  <c r="J965" i="13"/>
  <c r="J956" i="13"/>
  <c r="J947" i="13"/>
  <c r="I938" i="13"/>
  <c r="J929" i="13"/>
  <c r="I920" i="13"/>
  <c r="I911" i="13"/>
  <c r="I902" i="13"/>
  <c r="I893" i="13"/>
  <c r="I884" i="13"/>
  <c r="I875" i="13"/>
  <c r="I866" i="13"/>
  <c r="J850" i="13"/>
  <c r="I848" i="13"/>
  <c r="J843" i="13"/>
  <c r="I841" i="13"/>
  <c r="I834" i="13"/>
  <c r="I832" i="13"/>
  <c r="J827" i="13"/>
  <c r="I825" i="13"/>
  <c r="I818" i="13"/>
  <c r="I816" i="13"/>
  <c r="J809" i="13"/>
  <c r="J807" i="13"/>
  <c r="I805" i="13"/>
  <c r="I803" i="13"/>
  <c r="I794" i="13"/>
  <c r="I792" i="13"/>
  <c r="I787" i="13"/>
  <c r="J778" i="13"/>
  <c r="J774" i="13"/>
  <c r="I770" i="13"/>
  <c r="J768" i="13"/>
  <c r="J761" i="13"/>
  <c r="J759" i="13"/>
  <c r="I757" i="13"/>
  <c r="I755" i="13"/>
  <c r="J746" i="13"/>
  <c r="I742" i="13"/>
  <c r="J740" i="13"/>
  <c r="I736" i="13"/>
  <c r="J729" i="13"/>
  <c r="J727" i="13"/>
  <c r="I725" i="13"/>
  <c r="I723" i="13"/>
  <c r="I718" i="13"/>
  <c r="J711" i="13"/>
  <c r="I709" i="13"/>
  <c r="J704" i="13"/>
  <c r="I702" i="13"/>
  <c r="I697" i="13"/>
  <c r="I692" i="13"/>
  <c r="J687" i="13"/>
  <c r="J682" i="13"/>
  <c r="J677" i="13"/>
  <c r="I675" i="13"/>
  <c r="J672" i="13"/>
  <c r="I670" i="13"/>
  <c r="I665" i="13"/>
  <c r="I660" i="13"/>
  <c r="J655" i="13"/>
  <c r="J650" i="13"/>
  <c r="J643" i="13"/>
  <c r="I641" i="13"/>
  <c r="J636" i="13"/>
  <c r="I634" i="13"/>
  <c r="J627" i="13"/>
  <c r="I625" i="13"/>
  <c r="J620" i="13"/>
  <c r="I618" i="13"/>
  <c r="J611" i="13"/>
  <c r="I609" i="13"/>
  <c r="J604" i="13"/>
  <c r="I602" i="13"/>
  <c r="J595" i="13"/>
  <c r="I593" i="13"/>
  <c r="J588" i="13"/>
  <c r="I586" i="13"/>
  <c r="J579" i="13"/>
  <c r="I577" i="13"/>
  <c r="J572" i="13"/>
  <c r="I570" i="13"/>
  <c r="J563" i="13"/>
  <c r="I561" i="13"/>
  <c r="J554" i="13"/>
  <c r="I552" i="13"/>
  <c r="J545" i="13"/>
  <c r="J543" i="13"/>
  <c r="I541" i="13"/>
  <c r="I539" i="13"/>
  <c r="J534" i="13"/>
  <c r="I532" i="13"/>
  <c r="J521" i="13"/>
  <c r="I519" i="13"/>
  <c r="J514" i="13"/>
  <c r="J512" i="13"/>
  <c r="I510" i="13"/>
  <c r="I508" i="13"/>
  <c r="J501" i="13"/>
  <c r="I499" i="13"/>
  <c r="J490" i="13"/>
  <c r="I488" i="13"/>
  <c r="J481" i="13"/>
  <c r="J479" i="13"/>
  <c r="I477" i="13"/>
  <c r="I475" i="13"/>
  <c r="J470" i="13"/>
  <c r="I468" i="13"/>
  <c r="J457" i="13"/>
  <c r="I455" i="13"/>
  <c r="J450" i="13"/>
  <c r="J448" i="13"/>
  <c r="I446" i="13"/>
  <c r="I444" i="13"/>
  <c r="J437" i="13"/>
  <c r="I435" i="13"/>
  <c r="J426" i="13"/>
  <c r="I424" i="13"/>
  <c r="J417" i="13"/>
  <c r="I415" i="13"/>
  <c r="J410" i="13"/>
  <c r="I408" i="13"/>
  <c r="J401" i="13"/>
  <c r="I399" i="13"/>
  <c r="J394" i="13"/>
  <c r="I392" i="13"/>
  <c r="J385" i="13"/>
  <c r="J383" i="13"/>
  <c r="I381" i="13"/>
  <c r="I379" i="13"/>
  <c r="J370" i="13"/>
  <c r="I366" i="13"/>
  <c r="J364" i="13"/>
  <c r="I360" i="13"/>
  <c r="J353" i="13"/>
  <c r="J351" i="13"/>
  <c r="I349" i="13"/>
  <c r="I347" i="13"/>
  <c r="J338" i="13"/>
  <c r="I334" i="13"/>
  <c r="J332" i="13"/>
  <c r="I328" i="13"/>
  <c r="J321" i="13"/>
  <c r="J319" i="13"/>
  <c r="I317" i="13"/>
  <c r="I315" i="13"/>
  <c r="J306" i="13"/>
  <c r="I302" i="13"/>
  <c r="J300" i="13"/>
  <c r="I296" i="13"/>
  <c r="J289" i="13"/>
  <c r="J287" i="13"/>
  <c r="I285" i="13"/>
  <c r="I283" i="13"/>
  <c r="J274" i="13"/>
  <c r="I270" i="13"/>
  <c r="J268" i="13"/>
  <c r="I264" i="13"/>
  <c r="J257" i="13"/>
  <c r="J255" i="13"/>
  <c r="I253" i="13"/>
  <c r="I251" i="13"/>
  <c r="J242" i="13"/>
  <c r="I238" i="13"/>
  <c r="J236" i="13"/>
  <c r="I232" i="13"/>
  <c r="J225" i="13"/>
  <c r="J223" i="13"/>
  <c r="I221" i="13"/>
  <c r="I219" i="13"/>
  <c r="J210" i="13"/>
  <c r="I206" i="13"/>
  <c r="J204" i="13"/>
  <c r="I200" i="13"/>
  <c r="J193" i="13"/>
  <c r="J191" i="13"/>
  <c r="I189" i="13"/>
  <c r="I187" i="13"/>
  <c r="J178" i="13"/>
  <c r="I174" i="13"/>
  <c r="J172" i="13"/>
  <c r="I168" i="13"/>
  <c r="J161" i="13"/>
  <c r="J159" i="13"/>
  <c r="I157" i="13"/>
  <c r="I155" i="13"/>
  <c r="J146" i="13"/>
  <c r="I142" i="13"/>
  <c r="J140" i="13"/>
  <c r="I136" i="13"/>
  <c r="J129" i="13"/>
  <c r="J127" i="13"/>
  <c r="I125" i="13"/>
  <c r="I123" i="13"/>
  <c r="J118" i="13"/>
  <c r="I116" i="13"/>
  <c r="I109" i="13"/>
  <c r="I107" i="13"/>
  <c r="I102" i="13"/>
  <c r="I97" i="13"/>
  <c r="J92" i="13"/>
  <c r="J87" i="13"/>
  <c r="J82" i="13"/>
  <c r="I80" i="13"/>
  <c r="J77" i="13"/>
  <c r="I75" i="13"/>
  <c r="I70" i="13"/>
  <c r="I65" i="13"/>
  <c r="J60" i="13"/>
  <c r="J55" i="13"/>
  <c r="J50" i="13"/>
  <c r="I48" i="13"/>
  <c r="J45" i="13"/>
  <c r="I43" i="13"/>
  <c r="J38" i="13"/>
  <c r="I36" i="13"/>
  <c r="J31" i="13"/>
  <c r="I29" i="13"/>
  <c r="J22" i="13"/>
  <c r="I20" i="13"/>
  <c r="J15" i="13"/>
  <c r="J1008" i="13"/>
  <c r="J999" i="13"/>
  <c r="J990" i="13"/>
  <c r="J981" i="13"/>
  <c r="J972" i="13"/>
  <c r="J954" i="13"/>
  <c r="J945" i="13"/>
  <c r="I936" i="13"/>
  <c r="J927" i="13"/>
  <c r="I918" i="13"/>
  <c r="I909" i="13"/>
  <c r="I900" i="13"/>
  <c r="I891" i="13"/>
  <c r="I882" i="13"/>
  <c r="I873" i="13"/>
  <c r="I864" i="13"/>
  <c r="I855" i="13"/>
  <c r="J852" i="13"/>
  <c r="I850" i="13"/>
  <c r="I843" i="13"/>
  <c r="J838" i="13"/>
  <c r="J836" i="13"/>
  <c r="J829" i="13"/>
  <c r="I827" i="13"/>
  <c r="J822" i="13"/>
  <c r="J820" i="13"/>
  <c r="J813" i="13"/>
  <c r="J811" i="13"/>
  <c r="I809" i="13"/>
  <c r="I807" i="13"/>
  <c r="J798" i="13"/>
  <c r="J796" i="13"/>
  <c r="J789" i="13"/>
  <c r="J782" i="13"/>
  <c r="I778" i="13"/>
  <c r="J776" i="13"/>
  <c r="I774" i="13"/>
  <c r="J772" i="13"/>
  <c r="I768" i="13"/>
  <c r="J763" i="13"/>
  <c r="I761" i="13"/>
  <c r="I759" i="13"/>
  <c r="J750" i="13"/>
  <c r="I746" i="13"/>
  <c r="J744" i="13"/>
  <c r="I740" i="13"/>
  <c r="J733" i="13"/>
  <c r="J731" i="13"/>
  <c r="I729" i="13"/>
  <c r="I727" i="13"/>
  <c r="J720" i="13"/>
  <c r="J713" i="13"/>
  <c r="I711" i="13"/>
  <c r="J706" i="13"/>
  <c r="I704" i="13"/>
  <c r="J699" i="13"/>
  <c r="J694" i="13"/>
  <c r="J689" i="13"/>
  <c r="I687" i="13"/>
  <c r="J684" i="13"/>
  <c r="I682" i="13"/>
  <c r="I677" i="13"/>
  <c r="I672" i="13"/>
  <c r="J667" i="13"/>
  <c r="J662" i="13"/>
  <c r="J657" i="13"/>
  <c r="I655" i="13"/>
  <c r="J652" i="13"/>
  <c r="I650" i="13"/>
  <c r="J645" i="13"/>
  <c r="I643" i="13"/>
  <c r="J638" i="13"/>
  <c r="I636" i="13"/>
  <c r="J629" i="13"/>
  <c r="I627" i="13"/>
  <c r="J622" i="13"/>
  <c r="I620" i="13"/>
  <c r="J613" i="13"/>
  <c r="I611" i="13"/>
  <c r="J606" i="13"/>
  <c r="I604" i="13"/>
  <c r="J597" i="13"/>
  <c r="I595" i="13"/>
  <c r="J590" i="13"/>
  <c r="I588" i="13"/>
  <c r="J581" i="13"/>
  <c r="I579" i="13"/>
  <c r="J574" i="13"/>
  <c r="I572" i="13"/>
  <c r="J565" i="13"/>
  <c r="I563" i="13"/>
  <c r="J556" i="13"/>
  <c r="I554" i="13"/>
  <c r="J547" i="13"/>
  <c r="I545" i="13"/>
  <c r="I543" i="13"/>
  <c r="J536" i="13"/>
  <c r="I534" i="13"/>
  <c r="J525" i="13"/>
  <c r="J523" i="13"/>
  <c r="I521" i="13"/>
  <c r="J516" i="13"/>
  <c r="I514" i="13"/>
  <c r="I512" i="13"/>
  <c r="J503" i="13"/>
  <c r="I501" i="13"/>
  <c r="J494" i="13"/>
  <c r="J492" i="13"/>
  <c r="I490" i="13"/>
  <c r="J483" i="13"/>
  <c r="I481" i="13"/>
  <c r="I479" i="13"/>
  <c r="J472" i="13"/>
  <c r="I470" i="13"/>
  <c r="J461" i="13"/>
  <c r="J459" i="13"/>
  <c r="I457" i="13"/>
  <c r="J452" i="13"/>
  <c r="I450" i="13"/>
  <c r="I448" i="13"/>
  <c r="J439" i="13"/>
  <c r="I437" i="13"/>
  <c r="J430" i="13"/>
  <c r="J428" i="13"/>
  <c r="I426" i="13"/>
  <c r="J419" i="13"/>
  <c r="I417" i="13"/>
  <c r="J412" i="13"/>
  <c r="I410" i="13"/>
  <c r="J403" i="13"/>
  <c r="I401" i="13"/>
  <c r="J396" i="13"/>
  <c r="I394" i="13"/>
  <c r="J387" i="13"/>
  <c r="I385" i="13"/>
  <c r="I383" i="13"/>
  <c r="J374" i="13"/>
  <c r="I370" i="13"/>
  <c r="J368" i="13"/>
  <c r="I364" i="13"/>
  <c r="J357" i="13"/>
  <c r="J355" i="13"/>
  <c r="I353" i="13"/>
  <c r="I351" i="13"/>
  <c r="J342" i="13"/>
  <c r="I338" i="13"/>
  <c r="J336" i="13"/>
  <c r="I332" i="13"/>
  <c r="J325" i="13"/>
  <c r="J323" i="13"/>
  <c r="I321" i="13"/>
  <c r="I319" i="13"/>
  <c r="J310" i="13"/>
  <c r="I306" i="13"/>
  <c r="J304" i="13"/>
  <c r="I300" i="13"/>
  <c r="J293" i="13"/>
  <c r="J291" i="13"/>
  <c r="I289" i="13"/>
  <c r="I287" i="13"/>
  <c r="J278" i="13"/>
  <c r="I274" i="13"/>
  <c r="J272" i="13"/>
  <c r="I268" i="13"/>
  <c r="J261" i="13"/>
  <c r="J259" i="13"/>
  <c r="I257" i="13"/>
  <c r="I255" i="13"/>
  <c r="J246" i="13"/>
  <c r="I242" i="13"/>
  <c r="J240" i="13"/>
  <c r="I236" i="13"/>
  <c r="J229" i="13"/>
  <c r="J227" i="13"/>
  <c r="I225" i="13"/>
  <c r="I223" i="13"/>
  <c r="J214" i="13"/>
  <c r="I210" i="13"/>
  <c r="J208" i="13"/>
  <c r="I204" i="13"/>
  <c r="J197" i="13"/>
  <c r="J195" i="13"/>
  <c r="I193" i="13"/>
  <c r="I191" i="13"/>
  <c r="J182" i="13"/>
  <c r="I178" i="13"/>
  <c r="J176" i="13"/>
  <c r="I172" i="13"/>
  <c r="J165" i="13"/>
  <c r="J163" i="13"/>
  <c r="I161" i="13"/>
  <c r="I159" i="13"/>
  <c r="J150" i="13"/>
  <c r="I146" i="13"/>
  <c r="J144" i="13"/>
  <c r="I140" i="13"/>
  <c r="J133" i="13"/>
  <c r="J131" i="13"/>
  <c r="I129" i="13"/>
  <c r="I127" i="13"/>
  <c r="J120" i="13"/>
  <c r="I118" i="13"/>
  <c r="J113" i="13"/>
  <c r="J111" i="13"/>
  <c r="J104" i="13"/>
  <c r="J99" i="13"/>
  <c r="J94" i="13"/>
  <c r="I92" i="13"/>
  <c r="J89" i="13"/>
  <c r="I87" i="13"/>
  <c r="I82" i="13"/>
  <c r="I77" i="13"/>
  <c r="J72" i="13"/>
  <c r="J67" i="13"/>
  <c r="J62" i="13"/>
  <c r="I60" i="13"/>
  <c r="J57" i="13"/>
  <c r="I55" i="13"/>
  <c r="I50" i="13"/>
  <c r="I45" i="13"/>
  <c r="J40" i="13"/>
  <c r="I38" i="13"/>
  <c r="J33" i="13"/>
  <c r="I31" i="13"/>
  <c r="J24" i="13"/>
  <c r="I22" i="13"/>
  <c r="J17" i="13"/>
  <c r="I15" i="13"/>
  <c r="I1008" i="13"/>
  <c r="I999" i="13"/>
  <c r="I990" i="13"/>
  <c r="I981" i="13"/>
  <c r="I972" i="13"/>
  <c r="J963" i="13"/>
  <c r="I954" i="13"/>
  <c r="I945" i="13"/>
  <c r="I927" i="13"/>
  <c r="I852" i="13"/>
  <c r="J845" i="13"/>
  <c r="I838" i="13"/>
  <c r="I836" i="13"/>
  <c r="J831" i="13"/>
  <c r="I829" i="13"/>
  <c r="I822" i="13"/>
  <c r="I820" i="13"/>
  <c r="J815" i="13"/>
  <c r="I813" i="13"/>
  <c r="I811" i="13"/>
  <c r="J802" i="13"/>
  <c r="I798" i="13"/>
  <c r="I796" i="13"/>
  <c r="J791" i="13"/>
  <c r="I789" i="13"/>
  <c r="J786" i="13"/>
  <c r="I782" i="13"/>
  <c r="J780" i="13"/>
  <c r="I776" i="13"/>
  <c r="I772" i="13"/>
  <c r="J765" i="13"/>
  <c r="I763" i="13"/>
  <c r="J754" i="13"/>
  <c r="I750" i="13"/>
  <c r="J748" i="13"/>
  <c r="I744" i="13"/>
  <c r="J737" i="13"/>
  <c r="J735" i="13"/>
  <c r="I733" i="13"/>
  <c r="I731" i="13"/>
  <c r="J722" i="13"/>
  <c r="I720" i="13"/>
  <c r="J715" i="13"/>
  <c r="I713" i="13"/>
  <c r="I706" i="13"/>
  <c r="J701" i="13"/>
  <c r="I699" i="13"/>
  <c r="J696" i="13"/>
  <c r="I694" i="13"/>
  <c r="I689" i="13"/>
  <c r="I684" i="13"/>
  <c r="J679" i="13"/>
  <c r="J674" i="13"/>
  <c r="J669" i="13"/>
  <c r="I667" i="13"/>
  <c r="J664" i="13"/>
  <c r="I662" i="13"/>
  <c r="I657" i="13"/>
  <c r="I652" i="13"/>
  <c r="J647" i="13"/>
  <c r="I645" i="13"/>
  <c r="J640" i="13"/>
  <c r="I638" i="13"/>
  <c r="J631" i="13"/>
  <c r="I629" i="13"/>
  <c r="J624" i="13"/>
  <c r="I622" i="13"/>
  <c r="J615" i="13"/>
  <c r="I613" i="13"/>
  <c r="J608" i="13"/>
  <c r="I606" i="13"/>
  <c r="J599" i="13"/>
  <c r="I597" i="13"/>
  <c r="J592" i="13"/>
  <c r="I590" i="13"/>
  <c r="J583" i="13"/>
  <c r="I581" i="13"/>
  <c r="J576" i="13"/>
  <c r="I574" i="13"/>
  <c r="J567" i="13"/>
  <c r="I565" i="13"/>
  <c r="J560" i="13"/>
  <c r="J558" i="13"/>
  <c r="I556" i="13"/>
  <c r="J549" i="13"/>
  <c r="I547" i="13"/>
  <c r="J538" i="13"/>
  <c r="I536" i="13"/>
  <c r="J529" i="13"/>
  <c r="J527" i="13"/>
  <c r="I525" i="13"/>
  <c r="I523" i="13"/>
  <c r="J518" i="13"/>
  <c r="I516" i="13"/>
  <c r="J505" i="13"/>
  <c r="I503" i="13"/>
  <c r="J498" i="13"/>
  <c r="J496" i="13"/>
  <c r="I494" i="13"/>
  <c r="I492" i="13"/>
  <c r="J485" i="13"/>
  <c r="I483" i="13"/>
  <c r="J474" i="13"/>
  <c r="I472" i="13"/>
  <c r="J465" i="13"/>
  <c r="J463" i="13"/>
  <c r="I461" i="13"/>
  <c r="I459" i="13"/>
  <c r="J454" i="13"/>
  <c r="I452" i="13"/>
  <c r="J441" i="13"/>
  <c r="I439" i="13"/>
  <c r="J434" i="13"/>
  <c r="J432" i="13"/>
  <c r="I430" i="13"/>
  <c r="I428" i="13"/>
  <c r="J421" i="13"/>
  <c r="I419" i="13"/>
  <c r="J414" i="13"/>
  <c r="I412" i="13"/>
  <c r="J405" i="13"/>
  <c r="I403" i="13"/>
  <c r="J398" i="13"/>
  <c r="I396" i="13"/>
  <c r="J389" i="13"/>
  <c r="I387" i="13"/>
  <c r="J378" i="13"/>
  <c r="I374" i="13"/>
  <c r="J372" i="13"/>
  <c r="I368" i="13"/>
  <c r="J361" i="13"/>
  <c r="J359" i="13"/>
  <c r="I357" i="13"/>
  <c r="I355" i="13"/>
  <c r="J346" i="13"/>
  <c r="I342" i="13"/>
  <c r="J340" i="13"/>
  <c r="I336" i="13"/>
  <c r="J329" i="13"/>
  <c r="J327" i="13"/>
  <c r="I325" i="13"/>
  <c r="I323" i="13"/>
  <c r="J314" i="13"/>
  <c r="I310" i="13"/>
  <c r="J308" i="13"/>
  <c r="I304" i="13"/>
  <c r="J297" i="13"/>
  <c r="J295" i="13"/>
  <c r="I293" i="13"/>
  <c r="I291" i="13"/>
  <c r="J282" i="13"/>
  <c r="I278" i="13"/>
  <c r="J276" i="13"/>
  <c r="I272" i="13"/>
  <c r="J265" i="13"/>
  <c r="J263" i="13"/>
  <c r="I261" i="13"/>
  <c r="I259" i="13"/>
  <c r="J250" i="13"/>
  <c r="I246" i="13"/>
  <c r="J244" i="13"/>
  <c r="I240" i="13"/>
  <c r="J233" i="13"/>
  <c r="J231" i="13"/>
  <c r="I229" i="13"/>
  <c r="I227" i="13"/>
  <c r="J218" i="13"/>
  <c r="I214" i="13"/>
  <c r="J212" i="13"/>
  <c r="I208" i="13"/>
  <c r="J201" i="13"/>
  <c r="J199" i="13"/>
  <c r="I197" i="13"/>
  <c r="I195" i="13"/>
  <c r="J186" i="13"/>
  <c r="I182" i="13"/>
  <c r="J180" i="13"/>
  <c r="I176" i="13"/>
  <c r="J169" i="13"/>
  <c r="J167" i="13"/>
  <c r="I165" i="13"/>
  <c r="I163" i="13"/>
  <c r="J154" i="13"/>
  <c r="I150" i="13"/>
  <c r="J148" i="13"/>
  <c r="I144" i="13"/>
  <c r="J137" i="13"/>
  <c r="J135" i="13"/>
  <c r="I133" i="13"/>
  <c r="I131" i="13"/>
  <c r="J122" i="13"/>
  <c r="I120" i="13"/>
  <c r="I113" i="13"/>
  <c r="I111" i="13"/>
  <c r="J106" i="13"/>
  <c r="I104" i="13"/>
  <c r="J101" i="13"/>
  <c r="I99" i="13"/>
  <c r="I94" i="13"/>
  <c r="I89" i="13"/>
  <c r="J84" i="13"/>
  <c r="J79" i="13"/>
  <c r="J74" i="13"/>
  <c r="I72" i="13"/>
  <c r="J69" i="13"/>
  <c r="I67" i="13"/>
  <c r="I62" i="13"/>
  <c r="I57" i="13"/>
  <c r="J52" i="13"/>
  <c r="J47" i="13"/>
  <c r="J42" i="13"/>
  <c r="I40" i="13"/>
  <c r="J35" i="13"/>
  <c r="I33" i="13"/>
  <c r="J26" i="13"/>
  <c r="I24" i="13"/>
  <c r="J19" i="13"/>
  <c r="I17" i="13"/>
  <c r="I1006" i="13"/>
  <c r="I997" i="13"/>
  <c r="I988" i="13"/>
  <c r="I979" i="13"/>
  <c r="I970" i="13"/>
  <c r="J961" i="13"/>
  <c r="I952" i="13"/>
  <c r="I943" i="13"/>
  <c r="I925" i="13"/>
  <c r="I907" i="13"/>
  <c r="I854" i="13"/>
  <c r="J847" i="13"/>
  <c r="I845" i="13"/>
  <c r="J842" i="13"/>
  <c r="J840" i="13"/>
  <c r="J833" i="13"/>
  <c r="I831" i="13"/>
  <c r="J826" i="13"/>
  <c r="J824" i="13"/>
  <c r="J817" i="13"/>
  <c r="I815" i="13"/>
  <c r="J806" i="13"/>
  <c r="I802" i="13"/>
  <c r="J800" i="13"/>
  <c r="J793" i="13"/>
  <c r="I791" i="13"/>
  <c r="I786" i="13"/>
  <c r="J784" i="13"/>
  <c r="I780" i="13"/>
  <c r="J769" i="13"/>
  <c r="J767" i="13"/>
  <c r="I765" i="13"/>
  <c r="J758" i="13"/>
  <c r="I754" i="13"/>
  <c r="J752" i="13"/>
  <c r="I748" i="13"/>
  <c r="J741" i="13"/>
  <c r="J739" i="13"/>
  <c r="I737" i="13"/>
  <c r="I735" i="13"/>
  <c r="J726" i="13"/>
  <c r="I722" i="13"/>
  <c r="J717" i="13"/>
  <c r="I715" i="13"/>
  <c r="J710" i="13"/>
  <c r="J708" i="13"/>
  <c r="I701" i="13"/>
  <c r="I696" i="13"/>
  <c r="J691" i="13"/>
  <c r="J686" i="13"/>
  <c r="J681" i="13"/>
  <c r="I679" i="13"/>
  <c r="J676" i="13"/>
  <c r="I674" i="13"/>
  <c r="I669" i="13"/>
  <c r="I664" i="13"/>
  <c r="J659" i="13"/>
  <c r="J654" i="13"/>
  <c r="J649" i="13"/>
  <c r="I647" i="13"/>
  <c r="J642" i="13"/>
  <c r="I640" i="13"/>
  <c r="J633" i="13"/>
  <c r="I631" i="13"/>
  <c r="J626" i="13"/>
  <c r="I624" i="13"/>
  <c r="J617" i="13"/>
  <c r="I615" i="13"/>
  <c r="J610" i="13"/>
  <c r="I608" i="13"/>
  <c r="J601" i="13"/>
  <c r="I599" i="13"/>
  <c r="J594" i="13"/>
  <c r="I592" i="13"/>
  <c r="J585" i="13"/>
  <c r="I583" i="13"/>
  <c r="J578" i="13"/>
  <c r="I576" i="13"/>
  <c r="J569" i="13"/>
  <c r="I567" i="13"/>
  <c r="J562" i="13"/>
  <c r="I560" i="13"/>
  <c r="I558" i="13"/>
  <c r="J551" i="13"/>
  <c r="I549" i="13"/>
  <c r="J542" i="13"/>
  <c r="J540" i="13"/>
  <c r="I538" i="13"/>
  <c r="J531" i="13"/>
  <c r="I529" i="13"/>
  <c r="I527" i="13"/>
  <c r="J520" i="13"/>
  <c r="I518" i="13"/>
  <c r="J509" i="13"/>
  <c r="J507" i="13"/>
  <c r="I505" i="13"/>
  <c r="J500" i="13"/>
  <c r="I498" i="13"/>
  <c r="I496" i="13"/>
  <c r="J487" i="13"/>
  <c r="I485" i="13"/>
  <c r="J478" i="13"/>
  <c r="J476" i="13"/>
  <c r="I474" i="13"/>
  <c r="J467" i="13"/>
  <c r="I465" i="13"/>
  <c r="I463" i="13"/>
  <c r="J456" i="13"/>
  <c r="I454" i="13"/>
  <c r="J445" i="13"/>
  <c r="J443" i="13"/>
  <c r="I441" i="13"/>
  <c r="J436" i="13"/>
  <c r="I434" i="13"/>
  <c r="I432" i="13"/>
  <c r="J423" i="13"/>
  <c r="I421" i="13"/>
  <c r="J416" i="13"/>
  <c r="I414" i="13"/>
  <c r="J407" i="13"/>
  <c r="I405" i="13"/>
  <c r="J400" i="13"/>
  <c r="I398" i="13"/>
  <c r="J391" i="13"/>
  <c r="I389" i="13"/>
  <c r="J382" i="13"/>
  <c r="I378" i="13"/>
  <c r="J376" i="13"/>
  <c r="I372" i="13"/>
  <c r="J365" i="13"/>
  <c r="J363" i="13"/>
  <c r="I361" i="13"/>
  <c r="I359" i="13"/>
  <c r="J350" i="13"/>
  <c r="I346" i="13"/>
  <c r="J344" i="13"/>
  <c r="I340" i="13"/>
  <c r="J333" i="13"/>
  <c r="J331" i="13"/>
  <c r="I329" i="13"/>
  <c r="I327" i="13"/>
  <c r="J318" i="13"/>
  <c r="I314" i="13"/>
  <c r="J312" i="13"/>
  <c r="I308" i="13"/>
  <c r="J301" i="13"/>
  <c r="J299" i="13"/>
  <c r="I297" i="13"/>
  <c r="I295" i="13"/>
  <c r="J286" i="13"/>
  <c r="I282" i="13"/>
  <c r="J280" i="13"/>
  <c r="I276" i="13"/>
  <c r="J269" i="13"/>
  <c r="J267" i="13"/>
  <c r="I265" i="13"/>
  <c r="I263" i="13"/>
  <c r="J254" i="13"/>
  <c r="I250" i="13"/>
  <c r="J248" i="13"/>
  <c r="I244" i="13"/>
  <c r="J237" i="13"/>
  <c r="J235" i="13"/>
  <c r="I233" i="13"/>
  <c r="I231" i="13"/>
  <c r="J222" i="13"/>
  <c r="I218" i="13"/>
  <c r="J216" i="13"/>
  <c r="I212" i="13"/>
  <c r="J205" i="13"/>
  <c r="J203" i="13"/>
  <c r="I201" i="13"/>
  <c r="I199" i="13"/>
  <c r="J190" i="13"/>
  <c r="I186" i="13"/>
  <c r="J184" i="13"/>
  <c r="I180" i="13"/>
  <c r="J173" i="13"/>
  <c r="J171" i="13"/>
  <c r="I169" i="13"/>
  <c r="I167" i="13"/>
  <c r="J158" i="13"/>
  <c r="I154" i="13"/>
  <c r="J152" i="13"/>
  <c r="I148" i="13"/>
  <c r="J141" i="13"/>
  <c r="J139" i="13"/>
  <c r="I137" i="13"/>
  <c r="I135" i="13"/>
  <c r="J126" i="13"/>
  <c r="I122" i="13"/>
  <c r="J117" i="13"/>
  <c r="J115" i="13"/>
  <c r="J108" i="13"/>
  <c r="I106" i="13"/>
  <c r="I101" i="13"/>
  <c r="J96" i="13"/>
  <c r="J91" i="13"/>
  <c r="J86" i="13"/>
  <c r="I84" i="13"/>
  <c r="J81" i="13"/>
  <c r="I79" i="13"/>
  <c r="I74" i="13"/>
  <c r="I69" i="13"/>
  <c r="J64" i="13"/>
  <c r="J59" i="13"/>
  <c r="J54" i="13"/>
  <c r="I52" i="13"/>
  <c r="J49" i="13"/>
  <c r="I47" i="13"/>
  <c r="I42" i="13"/>
  <c r="J37" i="13"/>
  <c r="I35" i="13"/>
  <c r="J28" i="13"/>
  <c r="I26" i="13"/>
  <c r="J21" i="13"/>
  <c r="I19" i="13"/>
  <c r="I961" i="13"/>
  <c r="J888" i="13"/>
  <c r="J870" i="13"/>
  <c r="J861" i="13"/>
  <c r="J849" i="13"/>
  <c r="I847" i="13"/>
  <c r="I842" i="13"/>
  <c r="I840" i="13"/>
  <c r="J835" i="13"/>
  <c r="I833" i="13"/>
  <c r="I826" i="13"/>
  <c r="I824" i="13"/>
  <c r="J819" i="13"/>
  <c r="I817" i="13"/>
  <c r="J810" i="13"/>
  <c r="I806" i="13"/>
  <c r="J804" i="13"/>
  <c r="I800" i="13"/>
  <c r="J795" i="13"/>
  <c r="I793" i="13"/>
  <c r="J788" i="13"/>
  <c r="I784" i="13"/>
  <c r="J777" i="13"/>
  <c r="J773" i="13"/>
  <c r="J771" i="13"/>
  <c r="I769" i="13"/>
  <c r="I767" i="13"/>
  <c r="J762" i="13"/>
  <c r="I758" i="13"/>
  <c r="J756" i="13"/>
  <c r="I752" i="13"/>
  <c r="J745" i="13"/>
  <c r="J743" i="13"/>
  <c r="I741" i="13"/>
  <c r="I739" i="13"/>
  <c r="J730" i="13"/>
  <c r="I726" i="13"/>
  <c r="J724" i="13"/>
  <c r="J719" i="13"/>
  <c r="I717" i="13"/>
  <c r="I710" i="13"/>
  <c r="I708" i="13"/>
  <c r="J703" i="13"/>
  <c r="J698" i="13"/>
  <c r="J693" i="13"/>
  <c r="I691" i="13"/>
  <c r="J688" i="13"/>
  <c r="I686" i="13"/>
  <c r="I681" i="13"/>
  <c r="I676" i="13"/>
  <c r="J671" i="13"/>
  <c r="J666" i="13"/>
  <c r="J661" i="13"/>
  <c r="I659" i="13"/>
  <c r="J656" i="13"/>
  <c r="I654" i="13"/>
  <c r="I649" i="13"/>
  <c r="J644" i="13"/>
  <c r="I642" i="13"/>
  <c r="J635" i="13"/>
  <c r="I633" i="13"/>
  <c r="J628" i="13"/>
  <c r="I626" i="13"/>
  <c r="J619" i="13"/>
  <c r="I617" i="13"/>
  <c r="J612" i="13"/>
  <c r="I610" i="13"/>
  <c r="J603" i="13"/>
  <c r="I601" i="13"/>
  <c r="J596" i="13"/>
  <c r="I594" i="13"/>
  <c r="J587" i="13"/>
  <c r="I585" i="13"/>
  <c r="J580" i="13"/>
  <c r="I578" i="13"/>
  <c r="J571" i="13"/>
  <c r="I569" i="13"/>
  <c r="J564" i="13"/>
  <c r="I562" i="13"/>
  <c r="J553" i="13"/>
  <c r="I551" i="13"/>
  <c r="J546" i="13"/>
  <c r="J544" i="13"/>
  <c r="I542" i="13"/>
  <c r="I540" i="13"/>
  <c r="J533" i="13"/>
  <c r="I531" i="13"/>
  <c r="J522" i="13"/>
  <c r="I520" i="13"/>
  <c r="J513" i="13"/>
  <c r="J511" i="13"/>
  <c r="I509" i="13"/>
  <c r="I507" i="13"/>
  <c r="J502" i="13"/>
  <c r="I500" i="13"/>
  <c r="J489" i="13"/>
  <c r="I487" i="13"/>
  <c r="J482" i="13"/>
  <c r="J480" i="13"/>
  <c r="I478" i="13"/>
  <c r="I476" i="13"/>
  <c r="J469" i="13"/>
  <c r="I467" i="13"/>
  <c r="J458" i="13"/>
  <c r="I456" i="13"/>
  <c r="J449" i="13"/>
  <c r="J447" i="13"/>
  <c r="I445" i="13"/>
  <c r="I443" i="13"/>
  <c r="J438" i="13"/>
  <c r="I436" i="13"/>
  <c r="J425" i="13"/>
  <c r="I423" i="13"/>
  <c r="J418" i="13"/>
  <c r="I416" i="13"/>
  <c r="J409" i="13"/>
  <c r="I407" i="13"/>
  <c r="J402" i="13"/>
  <c r="I400" i="13"/>
  <c r="J393" i="13"/>
  <c r="I391" i="13"/>
  <c r="J386" i="13"/>
  <c r="I382" i="13"/>
  <c r="J380" i="13"/>
  <c r="I376" i="13"/>
  <c r="J369" i="13"/>
  <c r="J367" i="13"/>
  <c r="I365" i="13"/>
  <c r="I363" i="13"/>
  <c r="J354" i="13"/>
  <c r="I350" i="13"/>
  <c r="J348" i="13"/>
  <c r="I344" i="13"/>
  <c r="J337" i="13"/>
  <c r="J335" i="13"/>
  <c r="I333" i="13"/>
  <c r="I331" i="13"/>
  <c r="J322" i="13"/>
  <c r="I318" i="13"/>
  <c r="J316" i="13"/>
  <c r="I312" i="13"/>
  <c r="J305" i="13"/>
  <c r="J303" i="13"/>
  <c r="I301" i="13"/>
  <c r="I299" i="13"/>
  <c r="J290" i="13"/>
  <c r="I286" i="13"/>
  <c r="J284" i="13"/>
  <c r="I280" i="13"/>
  <c r="J273" i="13"/>
  <c r="J271" i="13"/>
  <c r="I269" i="13"/>
  <c r="I267" i="13"/>
  <c r="J258" i="13"/>
  <c r="I254" i="13"/>
  <c r="J252" i="13"/>
  <c r="I248" i="13"/>
  <c r="J241" i="13"/>
  <c r="J239" i="13"/>
  <c r="I237" i="13"/>
  <c r="I235" i="13"/>
  <c r="J226" i="13"/>
  <c r="I222" i="13"/>
  <c r="J220" i="13"/>
  <c r="I216" i="13"/>
  <c r="J209" i="13"/>
  <c r="J207" i="13"/>
  <c r="I205" i="13"/>
  <c r="I203" i="13"/>
  <c r="J194" i="13"/>
  <c r="I190" i="13"/>
  <c r="J188" i="13"/>
  <c r="I184" i="13"/>
  <c r="J177" i="13"/>
  <c r="J175" i="13"/>
  <c r="I173" i="13"/>
  <c r="I171" i="13"/>
  <c r="J162" i="13"/>
  <c r="I158" i="13"/>
  <c r="J156" i="13"/>
  <c r="I152" i="13"/>
  <c r="J145" i="13"/>
  <c r="J143" i="13"/>
  <c r="I141" i="13"/>
  <c r="I139" i="13"/>
  <c r="J130" i="13"/>
  <c r="I126" i="13"/>
  <c r="J124" i="13"/>
  <c r="I117" i="13"/>
  <c r="I115" i="13"/>
  <c r="J110" i="13"/>
  <c r="I108" i="13"/>
  <c r="J103" i="13"/>
  <c r="J98" i="13"/>
  <c r="I96" i="13"/>
  <c r="J93" i="13"/>
  <c r="I91" i="13"/>
  <c r="I86" i="13"/>
  <c r="I81" i="13"/>
  <c r="J76" i="13"/>
  <c r="J71" i="13"/>
  <c r="J66" i="13"/>
  <c r="I64" i="13"/>
  <c r="J61" i="13"/>
  <c r="I59" i="13"/>
  <c r="I54" i="13"/>
  <c r="I49" i="13"/>
  <c r="J44" i="13"/>
  <c r="J39" i="13"/>
  <c r="I37" i="13"/>
  <c r="J30" i="13"/>
  <c r="I28" i="13"/>
  <c r="J23" i="13"/>
  <c r="I21" i="13"/>
  <c r="J14" i="13"/>
  <c r="I1013" i="13"/>
  <c r="I959" i="13"/>
  <c r="J886" i="13"/>
  <c r="J859" i="13"/>
  <c r="J851" i="13"/>
  <c r="I849" i="13"/>
  <c r="J844" i="13"/>
  <c r="J837" i="13"/>
  <c r="I835" i="13"/>
  <c r="J830" i="13"/>
  <c r="J828" i="13"/>
  <c r="J821" i="13"/>
  <c r="I819" i="13"/>
  <c r="J814" i="13"/>
  <c r="I810" i="13"/>
  <c r="J808" i="13"/>
  <c r="I804" i="13"/>
  <c r="J797" i="13"/>
  <c r="I795" i="13"/>
  <c r="J790" i="13"/>
  <c r="I788" i="13"/>
  <c r="J781" i="13"/>
  <c r="J779" i="13"/>
  <c r="I777" i="13"/>
  <c r="J775" i="13"/>
  <c r="I773" i="13"/>
  <c r="I771" i="13"/>
  <c r="I762" i="13"/>
  <c r="J760" i="13"/>
  <c r="I756" i="13"/>
  <c r="J749" i="13"/>
  <c r="J747" i="13"/>
  <c r="I745" i="13"/>
  <c r="I743" i="13"/>
  <c r="J734" i="13"/>
  <c r="I730" i="13"/>
  <c r="J728" i="13"/>
  <c r="I724" i="13"/>
  <c r="I719" i="13"/>
  <c r="J714" i="13"/>
  <c r="J712" i="13"/>
  <c r="J705" i="13"/>
  <c r="I703" i="13"/>
  <c r="J700" i="13"/>
  <c r="I698" i="13"/>
  <c r="I693" i="13"/>
  <c r="I688" i="13"/>
  <c r="J683" i="13"/>
  <c r="J678" i="13"/>
  <c r="J673" i="13"/>
  <c r="I671" i="13"/>
  <c r="J668" i="13"/>
  <c r="I666" i="13"/>
  <c r="I661" i="13"/>
  <c r="I656" i="13"/>
  <c r="J651" i="13"/>
  <c r="J646" i="13"/>
  <c r="I644" i="13"/>
  <c r="J637" i="13"/>
  <c r="I635" i="13"/>
  <c r="J630" i="13"/>
  <c r="I628" i="13"/>
  <c r="J621" i="13"/>
  <c r="I619" i="13"/>
  <c r="J614" i="13"/>
  <c r="I612" i="13"/>
  <c r="J605" i="13"/>
  <c r="I603" i="13"/>
  <c r="J598" i="13"/>
  <c r="I596" i="13"/>
  <c r="J589" i="13"/>
  <c r="I587" i="13"/>
  <c r="J582" i="13"/>
  <c r="I580" i="13"/>
  <c r="J573" i="13"/>
  <c r="I571" i="13"/>
  <c r="J566" i="13"/>
  <c r="I564" i="13"/>
  <c r="J555" i="13"/>
  <c r="I553" i="13"/>
  <c r="J548" i="13"/>
  <c r="I546" i="13"/>
  <c r="I544" i="13"/>
  <c r="J535" i="13"/>
  <c r="I533" i="13"/>
  <c r="J526" i="13"/>
  <c r="J524" i="13"/>
  <c r="I522" i="13"/>
  <c r="J515" i="13"/>
  <c r="I513" i="13"/>
  <c r="I511" i="13"/>
  <c r="J504" i="13"/>
  <c r="I502" i="13"/>
  <c r="J493" i="13"/>
  <c r="J491" i="13"/>
  <c r="I489" i="13"/>
  <c r="J484" i="13"/>
  <c r="I482" i="13"/>
  <c r="I480" i="13"/>
  <c r="J471" i="13"/>
  <c r="I469" i="13"/>
  <c r="J462" i="13"/>
  <c r="J460" i="13"/>
  <c r="I458" i="13"/>
  <c r="J451" i="13"/>
  <c r="I449" i="13"/>
  <c r="I447" i="13"/>
  <c r="J440" i="13"/>
  <c r="I438" i="13"/>
  <c r="J429" i="13"/>
  <c r="J427" i="13"/>
  <c r="I425" i="13"/>
  <c r="J420" i="13"/>
  <c r="I418" i="13"/>
  <c r="J411" i="13"/>
  <c r="I409" i="13"/>
  <c r="J404" i="13"/>
  <c r="I402" i="13"/>
  <c r="J395" i="13"/>
  <c r="I393" i="13"/>
  <c r="J388" i="13"/>
  <c r="I386" i="13"/>
  <c r="J384" i="13"/>
  <c r="I380" i="13"/>
  <c r="J373" i="13"/>
  <c r="J371" i="13"/>
  <c r="I369" i="13"/>
  <c r="I367" i="13"/>
  <c r="J358" i="13"/>
  <c r="I354" i="13"/>
  <c r="J352" i="13"/>
  <c r="I348" i="13"/>
  <c r="J341" i="13"/>
  <c r="J339" i="13"/>
  <c r="I337" i="13"/>
  <c r="I335" i="13"/>
  <c r="J326" i="13"/>
  <c r="I322" i="13"/>
  <c r="J320" i="13"/>
  <c r="I316" i="13"/>
  <c r="J309" i="13"/>
  <c r="J307" i="13"/>
  <c r="I305" i="13"/>
  <c r="I303" i="13"/>
  <c r="J294" i="13"/>
  <c r="I290" i="13"/>
  <c r="J288" i="13"/>
  <c r="I284" i="13"/>
  <c r="J277" i="13"/>
  <c r="J275" i="13"/>
  <c r="I273" i="13"/>
  <c r="I271" i="13"/>
  <c r="J262" i="13"/>
  <c r="I258" i="13"/>
  <c r="J256" i="13"/>
  <c r="I252" i="13"/>
  <c r="J245" i="13"/>
  <c r="J243" i="13"/>
  <c r="I241" i="13"/>
  <c r="I239" i="13"/>
  <c r="J230" i="13"/>
  <c r="I226" i="13"/>
  <c r="J224" i="13"/>
  <c r="I220" i="13"/>
  <c r="J213" i="13"/>
  <c r="J211" i="13"/>
  <c r="I209" i="13"/>
  <c r="I207" i="13"/>
  <c r="J198" i="13"/>
  <c r="I194" i="13"/>
  <c r="J192" i="13"/>
  <c r="I188" i="13"/>
  <c r="J181" i="13"/>
  <c r="J179" i="13"/>
  <c r="I177" i="13"/>
  <c r="I175" i="13"/>
  <c r="J166" i="13"/>
  <c r="I162" i="13"/>
  <c r="J160" i="13"/>
  <c r="I156" i="13"/>
  <c r="J149" i="13"/>
  <c r="J147" i="13"/>
  <c r="I145" i="13"/>
  <c r="I143" i="13"/>
  <c r="J134" i="13"/>
  <c r="I130" i="13"/>
  <c r="J128" i="13"/>
  <c r="I124" i="13"/>
  <c r="J121" i="13"/>
  <c r="J119" i="13"/>
  <c r="J112" i="13"/>
  <c r="I110" i="13"/>
  <c r="J105" i="13"/>
  <c r="I103" i="13"/>
  <c r="I98" i="13"/>
  <c r="I93" i="13"/>
  <c r="J88" i="13"/>
  <c r="J83" i="13"/>
  <c r="J78" i="13"/>
  <c r="I76" i="13"/>
  <c r="J73" i="13"/>
  <c r="I71" i="13"/>
  <c r="I66" i="13"/>
  <c r="I61" i="13"/>
  <c r="J56" i="13"/>
  <c r="J51" i="13"/>
  <c r="J46" i="13"/>
  <c r="I44" i="13"/>
  <c r="J41" i="13"/>
  <c r="I39" i="13"/>
  <c r="J32" i="13"/>
  <c r="I30" i="13"/>
  <c r="J25" i="13"/>
  <c r="I23" i="13"/>
  <c r="J16" i="13"/>
  <c r="I14" i="13"/>
  <c r="J940" i="13"/>
  <c r="J868" i="13"/>
  <c r="J839" i="13"/>
  <c r="I821" i="13"/>
  <c r="J785" i="13"/>
  <c r="J751" i="13"/>
  <c r="I734" i="13"/>
  <c r="J716" i="13"/>
  <c r="I678" i="13"/>
  <c r="J658" i="13"/>
  <c r="J639" i="13"/>
  <c r="I621" i="13"/>
  <c r="J584" i="13"/>
  <c r="I566" i="13"/>
  <c r="I548" i="13"/>
  <c r="J530" i="13"/>
  <c r="J495" i="13"/>
  <c r="I460" i="13"/>
  <c r="J442" i="13"/>
  <c r="J406" i="13"/>
  <c r="I388" i="13"/>
  <c r="I371" i="13"/>
  <c r="I320" i="13"/>
  <c r="J234" i="13"/>
  <c r="J217" i="13"/>
  <c r="J183" i="13"/>
  <c r="I166" i="13"/>
  <c r="I149" i="13"/>
  <c r="J132" i="13"/>
  <c r="J114" i="13"/>
  <c r="J95" i="13"/>
  <c r="I56" i="13"/>
  <c r="J18" i="13"/>
  <c r="I859" i="13"/>
  <c r="I837" i="13"/>
  <c r="J801" i="13"/>
  <c r="J783" i="13"/>
  <c r="J766" i="13"/>
  <c r="I749" i="13"/>
  <c r="J732" i="13"/>
  <c r="I714" i="13"/>
  <c r="J695" i="13"/>
  <c r="I637" i="13"/>
  <c r="J600" i="13"/>
  <c r="I582" i="13"/>
  <c r="J528" i="13"/>
  <c r="I493" i="13"/>
  <c r="I440" i="13"/>
  <c r="J422" i="13"/>
  <c r="I404" i="13"/>
  <c r="I352" i="13"/>
  <c r="J266" i="13"/>
  <c r="J249" i="13"/>
  <c r="J215" i="13"/>
  <c r="I198" i="13"/>
  <c r="I181" i="13"/>
  <c r="J164" i="13"/>
  <c r="I147" i="13"/>
  <c r="I112" i="13"/>
  <c r="I73" i="13"/>
  <c r="J53" i="13"/>
  <c r="J34" i="13"/>
  <c r="I16" i="13"/>
  <c r="J994" i="13"/>
  <c r="J922" i="13"/>
  <c r="J853" i="13"/>
  <c r="J799" i="13"/>
  <c r="I781" i="13"/>
  <c r="J764" i="13"/>
  <c r="I747" i="13"/>
  <c r="I712" i="13"/>
  <c r="I673" i="13"/>
  <c r="J653" i="13"/>
  <c r="J616" i="13"/>
  <c r="I598" i="13"/>
  <c r="I526" i="13"/>
  <c r="I491" i="13"/>
  <c r="J473" i="13"/>
  <c r="I420" i="13"/>
  <c r="I384" i="13"/>
  <c r="J298" i="13"/>
  <c r="J281" i="13"/>
  <c r="J247" i="13"/>
  <c r="I230" i="13"/>
  <c r="I213" i="13"/>
  <c r="J196" i="13"/>
  <c r="I179" i="13"/>
  <c r="I128" i="13"/>
  <c r="J90" i="13"/>
  <c r="I51" i="13"/>
  <c r="I32" i="13"/>
  <c r="J904" i="13"/>
  <c r="I830" i="13"/>
  <c r="J812" i="13"/>
  <c r="I760" i="13"/>
  <c r="J707" i="13"/>
  <c r="I668" i="13"/>
  <c r="J648" i="13"/>
  <c r="I630" i="13"/>
  <c r="J575" i="13"/>
  <c r="J557" i="13"/>
  <c r="I504" i="13"/>
  <c r="J486" i="13"/>
  <c r="I451" i="13"/>
  <c r="J433" i="13"/>
  <c r="J397" i="13"/>
  <c r="J362" i="13"/>
  <c r="J345" i="13"/>
  <c r="J311" i="13"/>
  <c r="I294" i="13"/>
  <c r="I277" i="13"/>
  <c r="J260" i="13"/>
  <c r="I243" i="13"/>
  <c r="I192" i="13"/>
  <c r="I105" i="13"/>
  <c r="J85" i="13"/>
  <c r="I46" i="13"/>
  <c r="J27" i="13"/>
  <c r="I886" i="13"/>
  <c r="I844" i="13"/>
  <c r="I808" i="13"/>
  <c r="I790" i="13"/>
  <c r="J738" i="13"/>
  <c r="J721" i="13"/>
  <c r="I683" i="13"/>
  <c r="J663" i="13"/>
  <c r="J607" i="13"/>
  <c r="I589" i="13"/>
  <c r="I535" i="13"/>
  <c r="J517" i="13"/>
  <c r="J464" i="13"/>
  <c r="I429" i="13"/>
  <c r="I411" i="13"/>
  <c r="J375" i="13"/>
  <c r="I358" i="13"/>
  <c r="I341" i="13"/>
  <c r="J324" i="13"/>
  <c r="I307" i="13"/>
  <c r="I256" i="13"/>
  <c r="J170" i="13"/>
  <c r="J153" i="13"/>
  <c r="I119" i="13"/>
  <c r="J100" i="13"/>
  <c r="I41" i="13"/>
  <c r="J877" i="13"/>
  <c r="J823" i="13"/>
  <c r="J753" i="13"/>
  <c r="I700" i="13"/>
  <c r="J680" i="13"/>
  <c r="J623" i="13"/>
  <c r="I605" i="13"/>
  <c r="J568" i="13"/>
  <c r="J550" i="13"/>
  <c r="I515" i="13"/>
  <c r="J497" i="13"/>
  <c r="I462" i="13"/>
  <c r="I427" i="13"/>
  <c r="J390" i="13"/>
  <c r="I373" i="13"/>
  <c r="J356" i="13"/>
  <c r="I339" i="13"/>
  <c r="I288" i="13"/>
  <c r="J202" i="13"/>
  <c r="J185" i="13"/>
  <c r="J151" i="13"/>
  <c r="I134" i="13"/>
  <c r="I78" i="13"/>
  <c r="J58" i="13"/>
  <c r="J913" i="13"/>
  <c r="I797" i="13"/>
  <c r="I728" i="13"/>
  <c r="I651" i="13"/>
  <c r="J506" i="13"/>
  <c r="J228" i="13"/>
  <c r="I160" i="13"/>
  <c r="I88" i="13"/>
  <c r="J895" i="13"/>
  <c r="I646" i="13"/>
  <c r="I573" i="13"/>
  <c r="J431" i="13"/>
  <c r="J292" i="13"/>
  <c r="I224" i="13"/>
  <c r="I83" i="13"/>
  <c r="I851" i="13"/>
  <c r="I779" i="13"/>
  <c r="J632" i="13"/>
  <c r="J559" i="13"/>
  <c r="J279" i="13"/>
  <c r="I211" i="13"/>
  <c r="J68" i="13"/>
  <c r="J846" i="13"/>
  <c r="I775" i="13"/>
  <c r="I705" i="13"/>
  <c r="I555" i="13"/>
  <c r="I484" i="13"/>
  <c r="J413" i="13"/>
  <c r="J343" i="13"/>
  <c r="I275" i="13"/>
  <c r="J138" i="13"/>
  <c r="J63" i="13"/>
  <c r="J690" i="13"/>
  <c r="I614" i="13"/>
  <c r="I471" i="13"/>
  <c r="J330" i="13"/>
  <c r="I262" i="13"/>
  <c r="I828" i="13"/>
  <c r="J685" i="13"/>
  <c r="J537" i="13"/>
  <c r="J466" i="13"/>
  <c r="I395" i="13"/>
  <c r="I326" i="13"/>
  <c r="I121" i="13"/>
  <c r="I814" i="13"/>
  <c r="I524" i="13"/>
  <c r="J453" i="13"/>
  <c r="J313" i="13"/>
  <c r="I245" i="13"/>
  <c r="J591" i="13"/>
  <c r="J377" i="13"/>
  <c r="I309" i="13"/>
  <c r="I25" i="13"/>
  <c r="K20" i="3"/>
  <c r="G119" i="13"/>
  <c r="H119" i="13" s="1"/>
  <c r="G391" i="13"/>
  <c r="H391" i="13" s="1"/>
  <c r="G423" i="13"/>
  <c r="H423" i="13" s="1"/>
  <c r="H51" i="13"/>
  <c r="H67" i="13"/>
  <c r="H71" i="13"/>
  <c r="H83" i="13"/>
  <c r="H91" i="13"/>
  <c r="G127" i="13"/>
  <c r="H127" i="13" s="1"/>
  <c r="G159" i="13"/>
  <c r="H159" i="13" s="1"/>
  <c r="G191" i="13"/>
  <c r="H191" i="13" s="1"/>
  <c r="H222" i="13"/>
  <c r="G223" i="13"/>
  <c r="H223" i="13" s="1"/>
  <c r="G319" i="13"/>
  <c r="H319" i="13" s="1"/>
  <c r="G393" i="13"/>
  <c r="H393" i="13" s="1"/>
  <c r="G417" i="13"/>
  <c r="H417" i="13" s="1"/>
  <c r="G123" i="13"/>
  <c r="H123" i="13" s="1"/>
  <c r="G139" i="13"/>
  <c r="H139" i="13" s="1"/>
  <c r="G251" i="13"/>
  <c r="H251" i="13" s="1"/>
  <c r="G299" i="13"/>
  <c r="H299" i="13" s="1"/>
  <c r="G315" i="13"/>
  <c r="H315" i="13" s="1"/>
  <c r="G399" i="13"/>
  <c r="H399" i="13" s="1"/>
  <c r="G34" i="13"/>
  <c r="H34" i="13" s="1"/>
  <c r="G38" i="13"/>
  <c r="H38" i="13" s="1"/>
  <c r="G46" i="13"/>
  <c r="H46" i="13" s="1"/>
  <c r="G66" i="13"/>
  <c r="H66" i="13" s="1"/>
  <c r="G70" i="13"/>
  <c r="H70" i="13" s="1"/>
  <c r="G90" i="13"/>
  <c r="H90" i="13" s="1"/>
  <c r="G102" i="13"/>
  <c r="H102" i="13" s="1"/>
  <c r="G106" i="13"/>
  <c r="H106" i="13" s="1"/>
  <c r="G110" i="13"/>
  <c r="H110" i="13" s="1"/>
  <c r="G151" i="13"/>
  <c r="H151" i="13" s="1"/>
  <c r="G215" i="13"/>
  <c r="H215" i="13" s="1"/>
  <c r="G343" i="13"/>
  <c r="H343" i="13" s="1"/>
  <c r="H358" i="13"/>
  <c r="H374" i="13"/>
  <c r="G413" i="13"/>
  <c r="H413" i="13" s="1"/>
  <c r="G107" i="13"/>
  <c r="H107" i="13" s="1"/>
  <c r="H118" i="13"/>
  <c r="G187" i="13"/>
  <c r="H187" i="13" s="1"/>
  <c r="G539" i="13"/>
  <c r="H539" i="13" s="1"/>
  <c r="G195" i="13"/>
  <c r="H195" i="13" s="1"/>
  <c r="G211" i="13"/>
  <c r="H211" i="13" s="1"/>
  <c r="G243" i="13"/>
  <c r="H243" i="13" s="1"/>
  <c r="G259" i="13"/>
  <c r="H259" i="13" s="1"/>
  <c r="G307" i="13"/>
  <c r="H307" i="13" s="1"/>
  <c r="G323" i="13"/>
  <c r="H323" i="13" s="1"/>
  <c r="G339" i="13"/>
  <c r="H339" i="13" s="1"/>
  <c r="G387" i="13"/>
  <c r="H387" i="13" s="1"/>
  <c r="G403" i="13"/>
  <c r="H403" i="13" s="1"/>
  <c r="G427" i="13"/>
  <c r="H427" i="13" s="1"/>
  <c r="G447" i="13"/>
  <c r="H447" i="13" s="1"/>
  <c r="G463" i="13"/>
  <c r="H463" i="13" s="1"/>
  <c r="H510" i="13"/>
  <c r="G503" i="13"/>
  <c r="H503" i="13" s="1"/>
  <c r="G535" i="13"/>
  <c r="H535" i="13" s="1"/>
  <c r="H434" i="13"/>
  <c r="H450" i="13"/>
  <c r="H498" i="13"/>
  <c r="G499" i="13"/>
  <c r="H499" i="13" s="1"/>
  <c r="H553" i="13"/>
  <c r="H565" i="13"/>
  <c r="H581" i="13"/>
  <c r="H593" i="13"/>
  <c r="H597" i="13"/>
  <c r="H617" i="13"/>
  <c r="H621" i="13"/>
  <c r="H637" i="13"/>
  <c r="H649" i="13"/>
  <c r="G662" i="13"/>
  <c r="H662" i="13" s="1"/>
  <c r="G666" i="13"/>
  <c r="H666" i="13" s="1"/>
  <c r="H669" i="13"/>
  <c r="G678" i="13"/>
  <c r="H678" i="13" s="1"/>
  <c r="H681" i="13"/>
  <c r="G682" i="13"/>
  <c r="H682" i="13" s="1"/>
  <c r="H685" i="13"/>
  <c r="G686" i="13"/>
  <c r="H686" i="13" s="1"/>
  <c r="H697" i="13"/>
  <c r="G702" i="13"/>
  <c r="H702" i="13" s="1"/>
  <c r="G787" i="13"/>
  <c r="H787" i="13" s="1"/>
  <c r="G795" i="13"/>
  <c r="H795" i="13" s="1"/>
  <c r="G807" i="13"/>
  <c r="H807" i="13" s="1"/>
  <c r="G843" i="13"/>
  <c r="H843" i="13" s="1"/>
  <c r="G783" i="13"/>
  <c r="H783" i="13" s="1"/>
  <c r="G803" i="13"/>
  <c r="H803" i="13" s="1"/>
  <c r="G747" i="13"/>
  <c r="H747" i="13" s="1"/>
  <c r="H814" i="13"/>
  <c r="G815" i="13"/>
  <c r="H815" i="13" s="1"/>
  <c r="G823" i="13"/>
  <c r="H823" i="13" s="1"/>
  <c r="H838" i="13"/>
  <c r="G759" i="13"/>
  <c r="H759" i="13" s="1"/>
  <c r="G771" i="13"/>
  <c r="H771" i="13" s="1"/>
  <c r="H708" i="13"/>
  <c r="H732" i="13"/>
  <c r="H736" i="13"/>
  <c r="H788" i="13"/>
  <c r="H792" i="13"/>
  <c r="H824" i="13"/>
  <c r="H836" i="13"/>
  <c r="H845" i="13"/>
  <c r="G859" i="13"/>
  <c r="H859" i="13" s="1"/>
  <c r="G887" i="13"/>
  <c r="H887" i="13" s="1"/>
  <c r="G903" i="13"/>
  <c r="H903" i="13" s="1"/>
  <c r="G967" i="13"/>
  <c r="H967" i="13" s="1"/>
  <c r="G983" i="13"/>
  <c r="H983" i="13" s="1"/>
  <c r="G995" i="13"/>
  <c r="H995" i="13" s="1"/>
  <c r="G851" i="13"/>
  <c r="H851" i="13" s="1"/>
  <c r="G895" i="13"/>
  <c r="H895" i="13" s="1"/>
  <c r="H910" i="13"/>
  <c r="H926" i="13"/>
  <c r="G1007" i="13"/>
  <c r="H1007" i="13" s="1"/>
  <c r="G847" i="13"/>
  <c r="H847" i="13" s="1"/>
  <c r="G863" i="13"/>
  <c r="H863" i="13" s="1"/>
  <c r="G875" i="13"/>
  <c r="H875" i="13" s="1"/>
  <c r="G891" i="13"/>
  <c r="H891" i="13" s="1"/>
  <c r="G923" i="13"/>
  <c r="H923" i="13" s="1"/>
  <c r="G939" i="13"/>
  <c r="H939" i="13" s="1"/>
  <c r="G955" i="13"/>
  <c r="H955" i="13" s="1"/>
  <c r="G987" i="13"/>
  <c r="H987" i="13" s="1"/>
  <c r="G1003" i="13"/>
  <c r="H1003" i="13" s="1"/>
  <c r="H19" i="12"/>
  <c r="H35" i="12"/>
  <c r="H59" i="12"/>
  <c r="H63" i="12"/>
  <c r="H83" i="12"/>
  <c r="G84" i="12"/>
  <c r="H84" i="12" s="1"/>
  <c r="H91" i="12"/>
  <c r="G92" i="12"/>
  <c r="H92" i="12" s="1"/>
  <c r="H99" i="12"/>
  <c r="G108" i="12"/>
  <c r="H108" i="12" s="1"/>
  <c r="H117" i="12"/>
  <c r="H125" i="12"/>
  <c r="H129" i="12"/>
  <c r="G146" i="12"/>
  <c r="H146" i="12" s="1"/>
  <c r="H166" i="12"/>
  <c r="H170" i="12"/>
  <c r="H178" i="12"/>
  <c r="H182" i="12"/>
  <c r="H186" i="12"/>
  <c r="H190" i="12"/>
  <c r="H194" i="12"/>
  <c r="H202" i="12"/>
  <c r="H206" i="12"/>
  <c r="H210" i="12"/>
  <c r="H218" i="12"/>
  <c r="H230" i="12"/>
  <c r="H234" i="12"/>
  <c r="H242" i="12"/>
  <c r="H246" i="12"/>
  <c r="H258" i="12"/>
  <c r="H262" i="12"/>
  <c r="H270" i="12"/>
  <c r="H282" i="12"/>
  <c r="H286" i="12"/>
  <c r="H298" i="12"/>
  <c r="H306" i="12"/>
  <c r="H310" i="12"/>
  <c r="H314" i="12"/>
  <c r="H322" i="12"/>
  <c r="H326" i="12"/>
  <c r="H338" i="12"/>
  <c r="H350" i="12"/>
  <c r="H358" i="12"/>
  <c r="H362" i="12"/>
  <c r="H374" i="12"/>
  <c r="H378" i="12"/>
  <c r="H382" i="12"/>
  <c r="H386" i="12"/>
  <c r="G410" i="12"/>
  <c r="H410" i="12" s="1"/>
  <c r="H389" i="12"/>
  <c r="H393" i="12"/>
  <c r="G394" i="12"/>
  <c r="H394" i="12" s="1"/>
  <c r="H397" i="12"/>
  <c r="G402" i="12"/>
  <c r="H402" i="12" s="1"/>
  <c r="G406" i="12"/>
  <c r="H406" i="12" s="1"/>
  <c r="G422" i="12"/>
  <c r="H422" i="12" s="1"/>
  <c r="H437" i="12"/>
  <c r="G438" i="12"/>
  <c r="H438" i="12" s="1"/>
  <c r="G418" i="12"/>
  <c r="H418" i="12" s="1"/>
  <c r="H413" i="12"/>
  <c r="H429" i="12"/>
  <c r="G430" i="12"/>
  <c r="H430" i="12" s="1"/>
  <c r="G446" i="12"/>
  <c r="H446" i="12" s="1"/>
  <c r="G450" i="12"/>
  <c r="H450" i="12" s="1"/>
  <c r="G454" i="12"/>
  <c r="H454" i="12" s="1"/>
  <c r="G458" i="12"/>
  <c r="H458" i="12" s="1"/>
  <c r="G466" i="12"/>
  <c r="H466" i="12" s="1"/>
  <c r="G470" i="12"/>
  <c r="H470" i="12" s="1"/>
  <c r="G474" i="12"/>
  <c r="H474" i="12" s="1"/>
  <c r="G478" i="12"/>
  <c r="H478" i="12" s="1"/>
  <c r="G490" i="12"/>
  <c r="H490" i="12" s="1"/>
  <c r="G510" i="12"/>
  <c r="H510" i="12" s="1"/>
  <c r="G514" i="12"/>
  <c r="H514" i="12" s="1"/>
  <c r="G518" i="12"/>
  <c r="H518" i="12" s="1"/>
  <c r="G522" i="12"/>
  <c r="H522" i="12" s="1"/>
  <c r="G530" i="12"/>
  <c r="H530" i="12" s="1"/>
  <c r="G534" i="12"/>
  <c r="H534" i="12" s="1"/>
  <c r="G538" i="12"/>
  <c r="H538" i="12" s="1"/>
  <c r="G542" i="12"/>
  <c r="H542" i="12" s="1"/>
  <c r="G550" i="12"/>
  <c r="H550" i="12" s="1"/>
  <c r="G554" i="12"/>
  <c r="H554" i="12" s="1"/>
  <c r="G558" i="12"/>
  <c r="H558" i="12" s="1"/>
  <c r="G570" i="12"/>
  <c r="H570" i="12" s="1"/>
  <c r="G574" i="12"/>
  <c r="H574" i="12" s="1"/>
  <c r="G578" i="12"/>
  <c r="H578" i="12" s="1"/>
  <c r="G590" i="12"/>
  <c r="H590" i="12" s="1"/>
  <c r="G594" i="12"/>
  <c r="H594" i="12" s="1"/>
  <c r="G598" i="12"/>
  <c r="H598" i="12" s="1"/>
  <c r="G602" i="12"/>
  <c r="H602" i="12" s="1"/>
  <c r="G606" i="12"/>
  <c r="H606" i="12" s="1"/>
  <c r="G614" i="12"/>
  <c r="H614" i="12" s="1"/>
  <c r="G618" i="12"/>
  <c r="H618" i="12" s="1"/>
  <c r="G622" i="12"/>
  <c r="H622" i="12" s="1"/>
  <c r="G626" i="12"/>
  <c r="H626" i="12" s="1"/>
  <c r="G630" i="12"/>
  <c r="H630" i="12" s="1"/>
  <c r="G634" i="12"/>
  <c r="H634" i="12" s="1"/>
  <c r="G638" i="12"/>
  <c r="H638" i="12" s="1"/>
  <c r="G654" i="12"/>
  <c r="H654" i="12" s="1"/>
  <c r="G658" i="12"/>
  <c r="H658" i="12" s="1"/>
  <c r="H664" i="12"/>
  <c r="H680" i="12"/>
  <c r="H684" i="12"/>
  <c r="H688" i="12"/>
  <c r="H690" i="12"/>
  <c r="H692" i="12"/>
  <c r="H694" i="12"/>
  <c r="H696" i="12"/>
  <c r="H698" i="12"/>
  <c r="H704" i="12"/>
  <c r="H706" i="12"/>
  <c r="G627" i="12"/>
  <c r="H627" i="12" s="1"/>
  <c r="G631" i="12"/>
  <c r="H631" i="12" s="1"/>
  <c r="G635" i="12"/>
  <c r="H635" i="12" s="1"/>
  <c r="G643" i="12"/>
  <c r="H643" i="12" s="1"/>
  <c r="G647" i="12"/>
  <c r="H647" i="12" s="1"/>
  <c r="G651" i="12"/>
  <c r="H651" i="12" s="1"/>
  <c r="G655" i="12"/>
  <c r="H655" i="12" s="1"/>
  <c r="G659" i="12"/>
  <c r="H659" i="12" s="1"/>
  <c r="G666" i="12"/>
  <c r="H666" i="12" s="1"/>
  <c r="G674" i="12"/>
  <c r="H674" i="12" s="1"/>
  <c r="G728" i="12"/>
  <c r="H728" i="12" s="1"/>
  <c r="H711" i="12"/>
  <c r="H715" i="12"/>
  <c r="G724" i="12"/>
  <c r="H724" i="12" s="1"/>
  <c r="G736" i="12"/>
  <c r="H736" i="12" s="1"/>
  <c r="G744" i="12"/>
  <c r="H744" i="12" s="1"/>
  <c r="G748" i="12"/>
  <c r="H748" i="12" s="1"/>
  <c r="G752" i="12"/>
  <c r="H752" i="12" s="1"/>
  <c r="G760" i="12"/>
  <c r="H760" i="12" s="1"/>
  <c r="G764" i="12"/>
  <c r="H764" i="12" s="1"/>
  <c r="G772" i="12"/>
  <c r="H772" i="12" s="1"/>
  <c r="G784" i="12"/>
  <c r="H784" i="12" s="1"/>
  <c r="G788" i="12"/>
  <c r="H788" i="12" s="1"/>
  <c r="G796" i="12"/>
  <c r="H796" i="12" s="1"/>
  <c r="G800" i="12"/>
  <c r="H800" i="12" s="1"/>
  <c r="G804" i="12"/>
  <c r="H804" i="12" s="1"/>
  <c r="G808" i="12"/>
  <c r="H808" i="12" s="1"/>
  <c r="H821" i="12"/>
  <c r="H829" i="12"/>
  <c r="G886" i="12"/>
  <c r="H886" i="12" s="1"/>
  <c r="G894" i="12"/>
  <c r="H894" i="12" s="1"/>
  <c r="G891" i="12"/>
  <c r="H891" i="12" s="1"/>
  <c r="G816" i="12"/>
  <c r="H816" i="12" s="1"/>
  <c r="H817" i="12"/>
  <c r="H825" i="12"/>
  <c r="G832" i="12"/>
  <c r="H832" i="12" s="1"/>
  <c r="H840" i="12"/>
  <c r="G874" i="12"/>
  <c r="H874" i="12" s="1"/>
  <c r="G882" i="12"/>
  <c r="H882" i="12" s="1"/>
  <c r="G890" i="12"/>
  <c r="H890" i="12" s="1"/>
  <c r="H812" i="12"/>
  <c r="G879" i="12"/>
  <c r="H879" i="12" s="1"/>
  <c r="G895" i="12"/>
  <c r="H895" i="12" s="1"/>
  <c r="G899" i="12"/>
  <c r="H899" i="12" s="1"/>
  <c r="G903" i="12"/>
  <c r="H903" i="12" s="1"/>
  <c r="G907" i="12"/>
  <c r="H907" i="12" s="1"/>
  <c r="G911" i="12"/>
  <c r="H911" i="12" s="1"/>
  <c r="G915" i="12"/>
  <c r="H915" i="12" s="1"/>
  <c r="G923" i="12"/>
  <c r="H923" i="12" s="1"/>
  <c r="G927" i="12"/>
  <c r="H927" i="12" s="1"/>
  <c r="G931" i="12"/>
  <c r="H931" i="12" s="1"/>
  <c r="G939" i="12"/>
  <c r="H939" i="12" s="1"/>
  <c r="G947" i="12"/>
  <c r="H947" i="12" s="1"/>
  <c r="G951" i="12"/>
  <c r="H951" i="12" s="1"/>
  <c r="G963" i="12"/>
  <c r="H963" i="12" s="1"/>
  <c r="G967" i="12"/>
  <c r="H967" i="12" s="1"/>
  <c r="G971" i="12"/>
  <c r="H971" i="12" s="1"/>
  <c r="G975" i="12"/>
  <c r="H975" i="12" s="1"/>
  <c r="G983" i="12"/>
  <c r="H983" i="12" s="1"/>
  <c r="G987" i="12"/>
  <c r="H987" i="12" s="1"/>
  <c r="G999" i="12"/>
  <c r="H999" i="12" s="1"/>
  <c r="G1003" i="12"/>
  <c r="H1003" i="12" s="1"/>
  <c r="G1007" i="12"/>
  <c r="H1007" i="12" s="1"/>
  <c r="H851" i="12"/>
  <c r="H859" i="12"/>
  <c r="H867" i="12"/>
  <c r="G898" i="12"/>
  <c r="H898" i="12" s="1"/>
  <c r="G902" i="12"/>
  <c r="H902" i="12" s="1"/>
  <c r="G910" i="12"/>
  <c r="H910" i="12" s="1"/>
  <c r="G914" i="12"/>
  <c r="H914" i="12" s="1"/>
  <c r="G922" i="12"/>
  <c r="H922" i="12" s="1"/>
  <c r="G926" i="12"/>
  <c r="H926" i="12" s="1"/>
  <c r="G934" i="12"/>
  <c r="H934" i="12" s="1"/>
  <c r="G942" i="12"/>
  <c r="H942" i="12" s="1"/>
  <c r="G946" i="12"/>
  <c r="H946" i="12" s="1"/>
  <c r="G950" i="12"/>
  <c r="H950" i="12" s="1"/>
  <c r="G954" i="12"/>
  <c r="H954" i="12" s="1"/>
  <c r="G958" i="12"/>
  <c r="H958" i="12" s="1"/>
  <c r="G962" i="12"/>
  <c r="H962" i="12" s="1"/>
  <c r="G970" i="12"/>
  <c r="H970" i="12" s="1"/>
  <c r="G974" i="12"/>
  <c r="H974" i="12" s="1"/>
  <c r="G982" i="12"/>
  <c r="H982" i="12" s="1"/>
  <c r="G990" i="12"/>
  <c r="H990" i="12" s="1"/>
  <c r="G994" i="12"/>
  <c r="H994" i="12" s="1"/>
  <c r="G998" i="12"/>
  <c r="H998" i="12" s="1"/>
  <c r="G1002" i="12"/>
  <c r="H1002" i="12" s="1"/>
  <c r="G1010" i="12"/>
  <c r="H1010" i="12" s="1"/>
  <c r="H855" i="12"/>
  <c r="H871" i="12"/>
  <c r="K17" i="3"/>
  <c r="K16" i="3"/>
  <c r="K19" i="3"/>
  <c r="K27" i="3"/>
  <c r="C53" i="5"/>
  <c r="C50" i="5"/>
  <c r="C45" i="5"/>
  <c r="C41" i="6"/>
  <c r="C38" i="6"/>
  <c r="C33" i="6"/>
  <c r="C65" i="7"/>
  <c r="C62" i="7"/>
  <c r="C57" i="7"/>
  <c r="C29" i="9"/>
  <c r="C26" i="9"/>
  <c r="C21" i="9"/>
  <c r="C35" i="10"/>
  <c r="C32" i="10"/>
  <c r="C27" i="10"/>
  <c r="C74" i="11"/>
  <c r="C71" i="11"/>
  <c r="C66" i="11"/>
  <c r="C1025" i="12"/>
  <c r="C1022" i="12"/>
  <c r="C1017" i="12"/>
  <c r="C1025" i="13"/>
  <c r="C1022" i="13"/>
  <c r="C1017" i="13"/>
  <c r="C120" i="4"/>
  <c r="C117" i="4"/>
  <c r="C112" i="4"/>
  <c r="C39" i="3"/>
  <c r="C36" i="3"/>
  <c r="C31" i="3"/>
  <c r="A37" i="2"/>
  <c r="A48" i="5" s="1"/>
  <c r="P10" i="5" s="1"/>
  <c r="H141" i="12" l="1"/>
  <c r="H430" i="13"/>
  <c r="H702" i="12"/>
  <c r="H334" i="12"/>
  <c r="H254" i="12"/>
  <c r="H466" i="13"/>
  <c r="H158" i="12"/>
  <c r="H760" i="13"/>
  <c r="H766" i="13"/>
  <c r="H462" i="13"/>
  <c r="H95" i="13"/>
  <c r="H55" i="13"/>
  <c r="H818" i="13"/>
  <c r="H705" i="13"/>
  <c r="H665" i="13"/>
  <c r="H633" i="13"/>
  <c r="H585" i="13"/>
  <c r="H318" i="13"/>
  <c r="H886" i="13"/>
  <c r="H720" i="13"/>
  <c r="H661" i="13"/>
  <c r="H75" i="13"/>
  <c r="H677" i="13"/>
  <c r="H605" i="13"/>
  <c r="H561" i="13"/>
  <c r="H382" i="13"/>
  <c r="H238" i="13"/>
  <c r="H894" i="13"/>
  <c r="H768" i="13"/>
  <c r="H790" i="13"/>
  <c r="H334" i="13"/>
  <c r="H103" i="13"/>
  <c r="H346" i="12"/>
  <c r="H274" i="12"/>
  <c r="H840" i="13"/>
  <c r="H366" i="13"/>
  <c r="H198" i="12"/>
  <c r="H350" i="13"/>
  <c r="H59" i="13"/>
  <c r="H723" i="12"/>
  <c r="H154" i="12"/>
  <c r="H27" i="12"/>
  <c r="H830" i="13"/>
  <c r="H657" i="13"/>
  <c r="H174" i="13"/>
  <c r="H250" i="12"/>
  <c r="H950" i="13"/>
  <c r="H569" i="13"/>
  <c r="H47" i="13"/>
  <c r="H707" i="12"/>
  <c r="H641" i="13"/>
  <c r="H370" i="12"/>
  <c r="H95" i="12"/>
  <c r="H286" i="13"/>
  <c r="H294" i="12"/>
  <c r="H629" i="13"/>
  <c r="H551" i="13"/>
  <c r="H270" i="13"/>
  <c r="H724" i="13"/>
  <c r="H318" i="12"/>
  <c r="H222" i="12"/>
  <c r="H133" i="12"/>
  <c r="H820" i="13"/>
  <c r="H756" i="13"/>
  <c r="H530" i="13"/>
  <c r="H542" i="13"/>
  <c r="H478" i="13"/>
  <c r="H667" i="12"/>
  <c r="H748" i="13"/>
  <c r="H710" i="13"/>
  <c r="H673" i="13"/>
  <c r="H122" i="13"/>
  <c r="H190" i="13"/>
  <c r="H902" i="13"/>
  <c r="H844" i="13"/>
  <c r="H740" i="13"/>
  <c r="H625" i="13"/>
  <c r="H526" i="13"/>
  <c r="H302" i="13"/>
  <c r="H663" i="12"/>
  <c r="H109" i="12"/>
  <c r="H764" i="13"/>
  <c r="H701" i="13"/>
  <c r="H577" i="13"/>
  <c r="H494" i="13"/>
  <c r="H446" i="13"/>
  <c r="H864" i="13"/>
  <c r="H714" i="13"/>
  <c r="H573" i="13"/>
  <c r="H549" i="13"/>
  <c r="H126" i="13"/>
  <c r="H43" i="13"/>
  <c r="A17" i="11"/>
  <c r="A18" i="11" s="1"/>
  <c r="A19" i="11" s="1"/>
  <c r="A20" i="11" s="1"/>
  <c r="H780" i="13"/>
  <c r="H786" i="13"/>
  <c r="H87" i="13"/>
  <c r="H719" i="12"/>
  <c r="H675" i="12"/>
  <c r="H278" i="12"/>
  <c r="H820" i="12"/>
  <c r="H342" i="12"/>
  <c r="H51" i="12"/>
  <c r="H858" i="13"/>
  <c r="H752" i="13"/>
  <c r="H806" i="13"/>
  <c r="H645" i="13"/>
  <c r="H609" i="13"/>
  <c r="H546" i="13"/>
  <c r="H206" i="13"/>
  <c r="H813" i="12"/>
  <c r="H421" i="12"/>
  <c r="H266" i="12"/>
  <c r="H162" i="12"/>
  <c r="H601" i="13"/>
  <c r="H514" i="13"/>
  <c r="H63" i="13"/>
  <c r="H226" i="12"/>
  <c r="H671" i="12"/>
  <c r="H847" i="12"/>
  <c r="H354" i="12"/>
  <c r="H150" i="12"/>
  <c r="H67" i="12"/>
  <c r="H832" i="13"/>
  <c r="H728" i="13"/>
  <c r="H589" i="13"/>
  <c r="H482" i="13"/>
  <c r="H863" i="12"/>
  <c r="H679" i="12"/>
  <c r="H330" i="12"/>
  <c r="H405" i="12"/>
  <c r="H290" i="12"/>
  <c r="H836" i="12"/>
  <c r="H214" i="12"/>
  <c r="H870" i="13"/>
  <c r="H828" i="13"/>
  <c r="H798" i="13"/>
  <c r="H689" i="13"/>
  <c r="H653" i="13"/>
  <c r="H142" i="13"/>
  <c r="H79" i="13"/>
  <c r="H686" i="12"/>
  <c r="E34" i="7"/>
  <c r="E33" i="7"/>
  <c r="A18" i="6"/>
  <c r="A19" i="6" s="1"/>
  <c r="A16" i="9"/>
  <c r="A17" i="9" s="1"/>
  <c r="K15" i="3"/>
  <c r="H682" i="12"/>
  <c r="H796" i="13"/>
  <c r="H99" i="13"/>
  <c r="H672" i="12"/>
  <c r="H712" i="13"/>
  <c r="H158" i="13"/>
  <c r="H784" i="13"/>
  <c r="H744" i="13"/>
  <c r="H834" i="13"/>
  <c r="H113" i="12"/>
  <c r="H87" i="12"/>
  <c r="H613" i="13"/>
  <c r="H693" i="13"/>
  <c r="H366" i="12"/>
  <c r="H302" i="12"/>
  <c r="H238" i="12"/>
  <c r="H174" i="12"/>
  <c r="H23" i="12"/>
  <c r="H816" i="13"/>
  <c r="H254" i="13"/>
  <c r="H828" i="12"/>
  <c r="H833" i="12"/>
  <c r="H700" i="12"/>
  <c r="H401" i="12"/>
  <c r="H103" i="12"/>
  <c r="H75" i="12"/>
  <c r="H804" i="13"/>
  <c r="A18" i="10"/>
  <c r="A16" i="7"/>
  <c r="A17" i="5"/>
  <c r="A16" i="4"/>
  <c r="A17" i="3"/>
  <c r="A18" i="3" s="1"/>
  <c r="K25" i="3"/>
  <c r="K21" i="3"/>
  <c r="K23" i="3"/>
  <c r="K24" i="3"/>
  <c r="H137" i="12"/>
  <c r="H15" i="12"/>
  <c r="H107" i="12"/>
  <c r="H55" i="12"/>
  <c r="H79" i="12"/>
  <c r="H43" i="12"/>
  <c r="H121" i="12"/>
  <c r="H71" i="12"/>
  <c r="G800" i="13"/>
  <c r="H800" i="13" s="1"/>
  <c r="G934" i="13"/>
  <c r="H934" i="13" s="1"/>
  <c r="G794" i="13"/>
  <c r="H794" i="13" s="1"/>
  <c r="G812" i="13"/>
  <c r="H812" i="13" s="1"/>
  <c r="G808" i="13"/>
  <c r="H808" i="13" s="1"/>
  <c r="G966" i="13"/>
  <c r="H966" i="13" s="1"/>
  <c r="H47" i="12"/>
  <c r="H39" i="12"/>
  <c r="H31" i="12"/>
  <c r="A16" i="12"/>
  <c r="K22" i="3"/>
  <c r="G520" i="13"/>
  <c r="H520" i="13" s="1"/>
  <c r="G833" i="13"/>
  <c r="H833" i="13" s="1"/>
  <c r="G169" i="13"/>
  <c r="H169" i="13" s="1"/>
  <c r="G642" i="13"/>
  <c r="H642" i="13" s="1"/>
  <c r="G500" i="13"/>
  <c r="H500" i="13" s="1"/>
  <c r="G540" i="13"/>
  <c r="H540" i="13" s="1"/>
  <c r="G562" i="13"/>
  <c r="H562" i="13" s="1"/>
  <c r="G133" i="13"/>
  <c r="H133" i="13" s="1"/>
  <c r="G197" i="13"/>
  <c r="H197" i="13" s="1"/>
  <c r="G261" i="13"/>
  <c r="H261" i="13" s="1"/>
  <c r="G325" i="13"/>
  <c r="H325" i="13" s="1"/>
  <c r="G454" i="13"/>
  <c r="H454" i="13" s="1"/>
  <c r="G518" i="13"/>
  <c r="H518" i="13" s="1"/>
  <c r="G576" i="13"/>
  <c r="H576" i="13" s="1"/>
  <c r="G640" i="13"/>
  <c r="H640" i="13" s="1"/>
  <c r="G696" i="13"/>
  <c r="H696" i="13" s="1"/>
  <c r="G765" i="13"/>
  <c r="H765" i="13" s="1"/>
  <c r="G120" i="13"/>
  <c r="H120" i="13" s="1"/>
  <c r="G428" i="13"/>
  <c r="H428" i="13" s="1"/>
  <c r="G492" i="13"/>
  <c r="H492" i="13" s="1"/>
  <c r="G556" i="13"/>
  <c r="H556" i="13" s="1"/>
  <c r="G622" i="13"/>
  <c r="H622" i="13" s="1"/>
  <c r="G684" i="13"/>
  <c r="H684" i="13" s="1"/>
  <c r="G898" i="13"/>
  <c r="H898" i="13" s="1"/>
  <c r="G15" i="13"/>
  <c r="H15" i="13" s="1"/>
  <c r="G146" i="13"/>
  <c r="H146" i="13" s="1"/>
  <c r="G210" i="13"/>
  <c r="H210" i="13" s="1"/>
  <c r="G274" i="13"/>
  <c r="H274" i="13" s="1"/>
  <c r="G338" i="13"/>
  <c r="H338" i="13" s="1"/>
  <c r="G470" i="13"/>
  <c r="H470" i="13" s="1"/>
  <c r="G534" i="13"/>
  <c r="H534" i="13" s="1"/>
  <c r="G725" i="13"/>
  <c r="H725" i="13" s="1"/>
  <c r="G778" i="13"/>
  <c r="H778" i="13" s="1"/>
  <c r="G862" i="13"/>
  <c r="H862" i="13" s="1"/>
  <c r="G185" i="13"/>
  <c r="H185" i="13" s="1"/>
  <c r="G249" i="13"/>
  <c r="H249" i="13" s="1"/>
  <c r="G313" i="13"/>
  <c r="H313" i="13" s="1"/>
  <c r="G377" i="13"/>
  <c r="H377" i="13" s="1"/>
  <c r="G444" i="13"/>
  <c r="H444" i="13" s="1"/>
  <c r="G508" i="13"/>
  <c r="H508" i="13" s="1"/>
  <c r="G570" i="13"/>
  <c r="H570" i="13" s="1"/>
  <c r="G634" i="13"/>
  <c r="H634" i="13" s="1"/>
  <c r="G692" i="13"/>
  <c r="H692" i="13" s="1"/>
  <c r="G825" i="13"/>
  <c r="H825" i="13" s="1"/>
  <c r="G138" i="13"/>
  <c r="H138" i="13" s="1"/>
  <c r="G202" i="13"/>
  <c r="H202" i="13" s="1"/>
  <c r="G266" i="13"/>
  <c r="H266" i="13" s="1"/>
  <c r="G330" i="13"/>
  <c r="H330" i="13" s="1"/>
  <c r="G464" i="13"/>
  <c r="H464" i="13" s="1"/>
  <c r="G528" i="13"/>
  <c r="H528" i="13" s="1"/>
  <c r="G584" i="13"/>
  <c r="H584" i="13" s="1"/>
  <c r="G648" i="13"/>
  <c r="H648" i="13" s="1"/>
  <c r="G438" i="13"/>
  <c r="H438" i="13" s="1"/>
  <c r="G502" i="13"/>
  <c r="H502" i="13" s="1"/>
  <c r="G564" i="13"/>
  <c r="H564" i="13" s="1"/>
  <c r="G628" i="13"/>
  <c r="H628" i="13" s="1"/>
  <c r="G688" i="13"/>
  <c r="H688" i="13" s="1"/>
  <c r="G762" i="13"/>
  <c r="H762" i="13" s="1"/>
  <c r="G874" i="13"/>
  <c r="H874" i="13" s="1"/>
  <c r="G933" i="13"/>
  <c r="H933" i="13" s="1"/>
  <c r="G888" i="13"/>
  <c r="H888" i="13" s="1"/>
  <c r="G956" i="13"/>
  <c r="H956" i="13" s="1"/>
  <c r="G952" i="13"/>
  <c r="H952" i="13" s="1"/>
  <c r="G420" i="12"/>
  <c r="H420" i="12" s="1"/>
  <c r="G484" i="12"/>
  <c r="H484" i="12" s="1"/>
  <c r="G34" i="12"/>
  <c r="H34" i="12" s="1"/>
  <c r="G98" i="12"/>
  <c r="H98" i="12" s="1"/>
  <c r="G444" i="12"/>
  <c r="H444" i="12" s="1"/>
  <c r="G508" i="12"/>
  <c r="H508" i="12" s="1"/>
  <c r="G461" i="12"/>
  <c r="H461" i="12" s="1"/>
  <c r="G525" i="12"/>
  <c r="H525" i="12" s="1"/>
  <c r="G425" i="12"/>
  <c r="H425" i="12" s="1"/>
  <c r="G489" i="12"/>
  <c r="H489" i="12" s="1"/>
  <c r="G592" i="12"/>
  <c r="H592" i="12" s="1"/>
  <c r="G50" i="12"/>
  <c r="H50" i="12" s="1"/>
  <c r="G112" i="12"/>
  <c r="H112" i="12" s="1"/>
  <c r="G128" i="12"/>
  <c r="H128" i="12" s="1"/>
  <c r="G149" i="12"/>
  <c r="H149" i="12" s="1"/>
  <c r="G213" i="12"/>
  <c r="H213" i="12" s="1"/>
  <c r="G277" i="12"/>
  <c r="H277" i="12" s="1"/>
  <c r="G341" i="12"/>
  <c r="H341" i="12" s="1"/>
  <c r="G537" i="12"/>
  <c r="H537" i="12" s="1"/>
  <c r="G795" i="12"/>
  <c r="H795" i="12" s="1"/>
  <c r="G417" i="12"/>
  <c r="H417" i="12" s="1"/>
  <c r="G481" i="12"/>
  <c r="H481" i="12" s="1"/>
  <c r="G645" i="12"/>
  <c r="H645" i="12" s="1"/>
  <c r="G720" i="12"/>
  <c r="H720" i="12" s="1"/>
  <c r="G532" i="12"/>
  <c r="H532" i="12" s="1"/>
  <c r="G596" i="12"/>
  <c r="H596" i="12" s="1"/>
  <c r="G660" i="12"/>
  <c r="H660" i="12" s="1"/>
  <c r="G545" i="12"/>
  <c r="H545" i="12" s="1"/>
  <c r="G609" i="12"/>
  <c r="H609" i="12" s="1"/>
  <c r="G669" i="12"/>
  <c r="H669" i="12" s="1"/>
  <c r="G996" i="12"/>
  <c r="H996" i="12" s="1"/>
  <c r="G731" i="12"/>
  <c r="H731" i="12" s="1"/>
  <c r="G743" i="12"/>
  <c r="H743" i="12" s="1"/>
  <c r="G807" i="12"/>
  <c r="H807" i="12" s="1"/>
  <c r="G843" i="12"/>
  <c r="H843" i="12" s="1"/>
  <c r="G880" i="12"/>
  <c r="H880" i="12" s="1"/>
  <c r="G1008" i="12"/>
  <c r="H1008" i="12" s="1"/>
  <c r="G755" i="12"/>
  <c r="H755" i="12" s="1"/>
  <c r="G908" i="12"/>
  <c r="H908" i="12" s="1"/>
  <c r="G819" i="12"/>
  <c r="H819" i="12" s="1"/>
  <c r="G848" i="12"/>
  <c r="H848" i="12" s="1"/>
  <c r="G864" i="12"/>
  <c r="H864" i="12" s="1"/>
  <c r="G936" i="12"/>
  <c r="H936" i="12" s="1"/>
  <c r="K18" i="3"/>
  <c r="G793" i="13"/>
  <c r="H793" i="13" s="1"/>
  <c r="G594" i="13"/>
  <c r="H594" i="13" s="1"/>
  <c r="G476" i="13"/>
  <c r="H476" i="13" s="1"/>
  <c r="G398" i="13"/>
  <c r="H398" i="13" s="1"/>
  <c r="G465" i="13"/>
  <c r="H465" i="13" s="1"/>
  <c r="G529" i="13"/>
  <c r="H529" i="13" s="1"/>
  <c r="G182" i="13"/>
  <c r="H182" i="13" s="1"/>
  <c r="G246" i="13"/>
  <c r="H246" i="13" s="1"/>
  <c r="G310" i="13"/>
  <c r="H310" i="13" s="1"/>
  <c r="G761" i="13"/>
  <c r="H761" i="13" s="1"/>
  <c r="G157" i="13"/>
  <c r="H157" i="13" s="1"/>
  <c r="G221" i="13"/>
  <c r="H221" i="13" s="1"/>
  <c r="G285" i="13"/>
  <c r="H285" i="13" s="1"/>
  <c r="G349" i="13"/>
  <c r="H349" i="13" s="1"/>
  <c r="G410" i="13"/>
  <c r="H410" i="13" s="1"/>
  <c r="G481" i="13"/>
  <c r="H481" i="13" s="1"/>
  <c r="G545" i="13"/>
  <c r="H545" i="13" s="1"/>
  <c r="G604" i="13"/>
  <c r="H604" i="13" s="1"/>
  <c r="G709" i="13"/>
  <c r="H709" i="13" s="1"/>
  <c r="G149" i="13"/>
  <c r="H149" i="13" s="1"/>
  <c r="G213" i="13"/>
  <c r="H213" i="13" s="1"/>
  <c r="G277" i="13"/>
  <c r="H277" i="13" s="1"/>
  <c r="G341" i="13"/>
  <c r="H341" i="13" s="1"/>
  <c r="G406" i="13"/>
  <c r="H406" i="13" s="1"/>
  <c r="G420" i="13"/>
  <c r="H420" i="13" s="1"/>
  <c r="G484" i="13"/>
  <c r="H484" i="13" s="1"/>
  <c r="G548" i="13"/>
  <c r="H548" i="13" s="1"/>
  <c r="G614" i="13"/>
  <c r="H614" i="13" s="1"/>
  <c r="G668" i="13"/>
  <c r="H668" i="13" s="1"/>
  <c r="G837" i="13"/>
  <c r="H837" i="13" s="1"/>
  <c r="G449" i="13"/>
  <c r="H449" i="13" s="1"/>
  <c r="G513" i="13"/>
  <c r="H513" i="13" s="1"/>
  <c r="G769" i="13"/>
  <c r="H769" i="13" s="1"/>
  <c r="G930" i="13"/>
  <c r="H930" i="13" s="1"/>
  <c r="G912" i="13"/>
  <c r="H912" i="13" s="1"/>
  <c r="G944" i="13"/>
  <c r="H944" i="13" s="1"/>
  <c r="G872" i="13"/>
  <c r="H872" i="13" s="1"/>
  <c r="G996" i="13"/>
  <c r="H996" i="13" s="1"/>
  <c r="G965" i="13"/>
  <c r="H965" i="13" s="1"/>
  <c r="G920" i="13"/>
  <c r="H920" i="13" s="1"/>
  <c r="G900" i="13"/>
  <c r="H900" i="13" s="1"/>
  <c r="G193" i="12"/>
  <c r="H193" i="12" s="1"/>
  <c r="G257" i="12"/>
  <c r="H257" i="12" s="1"/>
  <c r="G321" i="12"/>
  <c r="H321" i="12" s="1"/>
  <c r="G385" i="12"/>
  <c r="H385" i="12" s="1"/>
  <c r="G445" i="12"/>
  <c r="H445" i="12" s="1"/>
  <c r="G509" i="12"/>
  <c r="H509" i="12" s="1"/>
  <c r="G70" i="12"/>
  <c r="H70" i="12" s="1"/>
  <c r="G656" i="12"/>
  <c r="H656" i="12" s="1"/>
  <c r="G45" i="12"/>
  <c r="H45" i="12" s="1"/>
  <c r="G205" i="12"/>
  <c r="H205" i="12" s="1"/>
  <c r="G269" i="12"/>
  <c r="H269" i="12" s="1"/>
  <c r="G333" i="12"/>
  <c r="H333" i="12" s="1"/>
  <c r="G30" i="12"/>
  <c r="H30" i="12" s="1"/>
  <c r="G94" i="12"/>
  <c r="H94" i="12" s="1"/>
  <c r="G58" i="12"/>
  <c r="H58" i="12" s="1"/>
  <c r="G153" i="12"/>
  <c r="H153" i="12" s="1"/>
  <c r="G217" i="12"/>
  <c r="H217" i="12" s="1"/>
  <c r="G281" i="12"/>
  <c r="H281" i="12" s="1"/>
  <c r="G345" i="12"/>
  <c r="H345" i="12" s="1"/>
  <c r="G408" i="12"/>
  <c r="H408" i="12" s="1"/>
  <c r="G472" i="12"/>
  <c r="H472" i="12" s="1"/>
  <c r="G536" i="12"/>
  <c r="H536" i="12" s="1"/>
  <c r="G22" i="12"/>
  <c r="H22" i="12" s="1"/>
  <c r="G86" i="12"/>
  <c r="H86" i="12" s="1"/>
  <c r="G436" i="12"/>
  <c r="H436" i="12" s="1"/>
  <c r="G500" i="12"/>
  <c r="H500" i="12" s="1"/>
  <c r="G61" i="12"/>
  <c r="H61" i="12" s="1"/>
  <c r="G114" i="12"/>
  <c r="H114" i="12" s="1"/>
  <c r="G130" i="12"/>
  <c r="H130" i="12" s="1"/>
  <c r="G568" i="12"/>
  <c r="H568" i="12" s="1"/>
  <c r="G428" i="12"/>
  <c r="H428" i="12" s="1"/>
  <c r="G492" i="12"/>
  <c r="H492" i="12" s="1"/>
  <c r="G565" i="12"/>
  <c r="H565" i="12" s="1"/>
  <c r="G629" i="12"/>
  <c r="H629" i="12" s="1"/>
  <c r="G529" i="12"/>
  <c r="H529" i="12" s="1"/>
  <c r="G593" i="12"/>
  <c r="H593" i="12" s="1"/>
  <c r="G556" i="12"/>
  <c r="H556" i="12" s="1"/>
  <c r="G620" i="12"/>
  <c r="H620" i="12" s="1"/>
  <c r="G569" i="12"/>
  <c r="H569" i="12" s="1"/>
  <c r="G633" i="12"/>
  <c r="H633" i="12" s="1"/>
  <c r="G703" i="12"/>
  <c r="H703" i="12" s="1"/>
  <c r="G814" i="12"/>
  <c r="H814" i="12" s="1"/>
  <c r="G928" i="12"/>
  <c r="H928" i="12" s="1"/>
  <c r="G827" i="12"/>
  <c r="H827" i="12" s="1"/>
  <c r="G956" i="12"/>
  <c r="H956" i="12" s="1"/>
  <c r="G767" i="12"/>
  <c r="H767" i="12" s="1"/>
  <c r="G830" i="12"/>
  <c r="H830" i="12" s="1"/>
  <c r="G850" i="12"/>
  <c r="H850" i="12" s="1"/>
  <c r="G866" i="12"/>
  <c r="H866" i="12" s="1"/>
  <c r="G984" i="12"/>
  <c r="H984" i="12" s="1"/>
  <c r="G968" i="13"/>
  <c r="H968" i="13" s="1"/>
  <c r="G610" i="13"/>
  <c r="H610" i="13" s="1"/>
  <c r="G297" i="13"/>
  <c r="H297" i="13" s="1"/>
  <c r="G137" i="13"/>
  <c r="H137" i="13" s="1"/>
  <c r="G726" i="13"/>
  <c r="H726" i="13" s="1"/>
  <c r="G265" i="13"/>
  <c r="H265" i="13" s="1"/>
  <c r="G201" i="13"/>
  <c r="H201" i="13" s="1"/>
  <c r="G592" i="13"/>
  <c r="H592" i="13" s="1"/>
  <c r="G854" i="13"/>
  <c r="H854" i="13" s="1"/>
  <c r="G129" i="13"/>
  <c r="H129" i="13" s="1"/>
  <c r="G193" i="13"/>
  <c r="H193" i="13" s="1"/>
  <c r="G257" i="13"/>
  <c r="H257" i="13" s="1"/>
  <c r="G321" i="13"/>
  <c r="H321" i="13" s="1"/>
  <c r="G385" i="13"/>
  <c r="H385" i="13" s="1"/>
  <c r="G574" i="13"/>
  <c r="H574" i="13" s="1"/>
  <c r="G638" i="13"/>
  <c r="H638" i="13" s="1"/>
  <c r="G706" i="13"/>
  <c r="H706" i="13" s="1"/>
  <c r="G829" i="13"/>
  <c r="H829" i="13" s="1"/>
  <c r="G916" i="13"/>
  <c r="H916" i="13" s="1"/>
  <c r="G31" i="13"/>
  <c r="H31" i="13" s="1"/>
  <c r="G672" i="13"/>
  <c r="H672" i="13" s="1"/>
  <c r="G392" i="13"/>
  <c r="H392" i="13" s="1"/>
  <c r="G586" i="13"/>
  <c r="H586" i="13" s="1"/>
  <c r="G770" i="13"/>
  <c r="H770" i="13" s="1"/>
  <c r="G600" i="13"/>
  <c r="H600" i="13" s="1"/>
  <c r="G112" i="13"/>
  <c r="H112" i="13" s="1"/>
  <c r="G166" i="13"/>
  <c r="H166" i="13" s="1"/>
  <c r="G230" i="13"/>
  <c r="H230" i="13" s="1"/>
  <c r="G294" i="13"/>
  <c r="H294" i="13" s="1"/>
  <c r="G429" i="13"/>
  <c r="H429" i="13" s="1"/>
  <c r="G493" i="13"/>
  <c r="H493" i="13" s="1"/>
  <c r="G797" i="13"/>
  <c r="H797" i="13" s="1"/>
  <c r="G130" i="13"/>
  <c r="H130" i="13" s="1"/>
  <c r="G194" i="13"/>
  <c r="H194" i="13" s="1"/>
  <c r="G258" i="13"/>
  <c r="H258" i="13" s="1"/>
  <c r="G322" i="13"/>
  <c r="H322" i="13" s="1"/>
  <c r="G386" i="13"/>
  <c r="H386" i="13" s="1"/>
  <c r="G580" i="13"/>
  <c r="H580" i="13" s="1"/>
  <c r="G644" i="13"/>
  <c r="H644" i="13" s="1"/>
  <c r="G948" i="13"/>
  <c r="H948" i="13" s="1"/>
  <c r="G860" i="13"/>
  <c r="H860" i="13" s="1"/>
  <c r="G892" i="13"/>
  <c r="H892" i="13" s="1"/>
  <c r="G942" i="13"/>
  <c r="H942" i="13" s="1"/>
  <c r="G904" i="13"/>
  <c r="H904" i="13" s="1"/>
  <c r="G866" i="13"/>
  <c r="H866" i="13" s="1"/>
  <c r="G909" i="13"/>
  <c r="H909" i="13" s="1"/>
  <c r="G970" i="13"/>
  <c r="H970" i="13" s="1"/>
  <c r="G42" i="12"/>
  <c r="H42" i="12" s="1"/>
  <c r="G106" i="12"/>
  <c r="H106" i="12" s="1"/>
  <c r="G392" i="12"/>
  <c r="H392" i="12" s="1"/>
  <c r="G456" i="12"/>
  <c r="H456" i="12" s="1"/>
  <c r="G520" i="12"/>
  <c r="H520" i="12" s="1"/>
  <c r="G17" i="12"/>
  <c r="H17" i="12" s="1"/>
  <c r="G81" i="12"/>
  <c r="H81" i="12" s="1"/>
  <c r="G469" i="12"/>
  <c r="H469" i="12" s="1"/>
  <c r="G41" i="12"/>
  <c r="H41" i="12" s="1"/>
  <c r="G105" i="12"/>
  <c r="H105" i="12" s="1"/>
  <c r="G763" i="12"/>
  <c r="H763" i="12" s="1"/>
  <c r="G69" i="12"/>
  <c r="H69" i="12" s="1"/>
  <c r="G557" i="12"/>
  <c r="H557" i="12" s="1"/>
  <c r="G33" i="12"/>
  <c r="H33" i="12" s="1"/>
  <c r="G97" i="12"/>
  <c r="H97" i="12" s="1"/>
  <c r="G116" i="12"/>
  <c r="H116" i="12" s="1"/>
  <c r="G132" i="12"/>
  <c r="H132" i="12" s="1"/>
  <c r="G165" i="12"/>
  <c r="H165" i="12" s="1"/>
  <c r="G229" i="12"/>
  <c r="H229" i="12" s="1"/>
  <c r="G293" i="12"/>
  <c r="H293" i="12" s="1"/>
  <c r="G357" i="12"/>
  <c r="H357" i="12" s="1"/>
  <c r="G485" i="12"/>
  <c r="H485" i="12" s="1"/>
  <c r="G14" i="12"/>
  <c r="H14" i="12" s="1"/>
  <c r="G78" i="12"/>
  <c r="H78" i="12" s="1"/>
  <c r="G576" i="12"/>
  <c r="H576" i="12" s="1"/>
  <c r="G640" i="12"/>
  <c r="H640" i="12" s="1"/>
  <c r="G540" i="12"/>
  <c r="H540" i="12" s="1"/>
  <c r="G604" i="12"/>
  <c r="H604" i="12" s="1"/>
  <c r="G668" i="12"/>
  <c r="H668" i="12" s="1"/>
  <c r="G811" i="12"/>
  <c r="H811" i="12" s="1"/>
  <c r="G779" i="12"/>
  <c r="H779" i="12" s="1"/>
  <c r="G691" i="12"/>
  <c r="H691" i="12" s="1"/>
  <c r="G541" i="12"/>
  <c r="H541" i="12" s="1"/>
  <c r="G605" i="12"/>
  <c r="H605" i="12" s="1"/>
  <c r="G822" i="12"/>
  <c r="H822" i="12" s="1"/>
  <c r="G580" i="12"/>
  <c r="H580" i="12" s="1"/>
  <c r="G644" i="12"/>
  <c r="H644" i="12" s="1"/>
  <c r="G712" i="12"/>
  <c r="H712" i="12" s="1"/>
  <c r="G759" i="12"/>
  <c r="H759" i="12" s="1"/>
  <c r="G976" i="12"/>
  <c r="H976" i="12" s="1"/>
  <c r="G771" i="12"/>
  <c r="H771" i="12" s="1"/>
  <c r="G876" i="12"/>
  <c r="H876" i="12" s="1"/>
  <c r="G1004" i="12"/>
  <c r="H1004" i="12" s="1"/>
  <c r="G834" i="12"/>
  <c r="H834" i="12" s="1"/>
  <c r="G852" i="12"/>
  <c r="H852" i="12" s="1"/>
  <c r="G868" i="12"/>
  <c r="H868" i="12" s="1"/>
  <c r="G904" i="12"/>
  <c r="H904" i="12" s="1"/>
  <c r="G436" i="13"/>
  <c r="H436" i="13" s="1"/>
  <c r="G737" i="13"/>
  <c r="H737" i="13" s="1"/>
  <c r="G626" i="13"/>
  <c r="H626" i="13" s="1"/>
  <c r="G817" i="13"/>
  <c r="H817" i="13" s="1"/>
  <c r="G154" i="13"/>
  <c r="H154" i="13" s="1"/>
  <c r="G218" i="13"/>
  <c r="H218" i="13" s="1"/>
  <c r="G282" i="13"/>
  <c r="H282" i="13" s="1"/>
  <c r="G346" i="13"/>
  <c r="H346" i="13" s="1"/>
  <c r="G414" i="13"/>
  <c r="H414" i="13" s="1"/>
  <c r="G474" i="13"/>
  <c r="H474" i="13" s="1"/>
  <c r="G538" i="13"/>
  <c r="H538" i="13" s="1"/>
  <c r="G722" i="13"/>
  <c r="H722" i="13" s="1"/>
  <c r="G869" i="13"/>
  <c r="H869" i="13" s="1"/>
  <c r="G452" i="13"/>
  <c r="H452" i="13" s="1"/>
  <c r="G516" i="13"/>
  <c r="H516" i="13" s="1"/>
  <c r="G713" i="13"/>
  <c r="H713" i="13" s="1"/>
  <c r="G426" i="13"/>
  <c r="H426" i="13" s="1"/>
  <c r="G490" i="13"/>
  <c r="H490" i="13" s="1"/>
  <c r="G554" i="13"/>
  <c r="H554" i="13" s="1"/>
  <c r="G620" i="13"/>
  <c r="H620" i="13" s="1"/>
  <c r="G805" i="13"/>
  <c r="H805" i="13" s="1"/>
  <c r="G468" i="13"/>
  <c r="H468" i="13" s="1"/>
  <c r="G532" i="13"/>
  <c r="H532" i="13" s="1"/>
  <c r="G718" i="13"/>
  <c r="H718" i="13" s="1"/>
  <c r="G785" i="13"/>
  <c r="H785" i="13" s="1"/>
  <c r="G841" i="13"/>
  <c r="H841" i="13" s="1"/>
  <c r="G27" i="13"/>
  <c r="H27" i="13" s="1"/>
  <c r="G422" i="13"/>
  <c r="H422" i="13" s="1"/>
  <c r="G486" i="13"/>
  <c r="H486" i="13" s="1"/>
  <c r="G550" i="13"/>
  <c r="H550" i="13" s="1"/>
  <c r="G749" i="13"/>
  <c r="H749" i="13" s="1"/>
  <c r="G177" i="13"/>
  <c r="H177" i="13" s="1"/>
  <c r="G241" i="13"/>
  <c r="H241" i="13" s="1"/>
  <c r="G305" i="13"/>
  <c r="H305" i="13" s="1"/>
  <c r="G369" i="13"/>
  <c r="H369" i="13" s="1"/>
  <c r="G566" i="13"/>
  <c r="H566" i="13" s="1"/>
  <c r="G630" i="13"/>
  <c r="H630" i="13" s="1"/>
  <c r="G745" i="13"/>
  <c r="H745" i="13" s="1"/>
  <c r="G141" i="13"/>
  <c r="H141" i="13" s="1"/>
  <c r="G205" i="13"/>
  <c r="H205" i="13" s="1"/>
  <c r="G269" i="13"/>
  <c r="H269" i="13" s="1"/>
  <c r="G333" i="13"/>
  <c r="H333" i="13" s="1"/>
  <c r="G458" i="13"/>
  <c r="H458" i="13" s="1"/>
  <c r="G522" i="13"/>
  <c r="H522" i="13" s="1"/>
  <c r="G928" i="13"/>
  <c r="H928" i="13" s="1"/>
  <c r="G1000" i="13"/>
  <c r="H1000" i="13" s="1"/>
  <c r="G960" i="13"/>
  <c r="H960" i="13" s="1"/>
  <c r="G890" i="13"/>
  <c r="H890" i="13" s="1"/>
  <c r="G1012" i="13"/>
  <c r="H1012" i="13" s="1"/>
  <c r="G938" i="13"/>
  <c r="H938" i="13" s="1"/>
  <c r="G1008" i="13"/>
  <c r="H1008" i="13" s="1"/>
  <c r="G53" i="12"/>
  <c r="H53" i="12" s="1"/>
  <c r="G145" i="12"/>
  <c r="H145" i="12" s="1"/>
  <c r="G209" i="12"/>
  <c r="H209" i="12" s="1"/>
  <c r="G273" i="12"/>
  <c r="H273" i="12" s="1"/>
  <c r="G337" i="12"/>
  <c r="H337" i="12" s="1"/>
  <c r="G441" i="12"/>
  <c r="H441" i="12" s="1"/>
  <c r="G505" i="12"/>
  <c r="H505" i="12" s="1"/>
  <c r="G157" i="12"/>
  <c r="H157" i="12" s="1"/>
  <c r="G221" i="12"/>
  <c r="H221" i="12" s="1"/>
  <c r="G285" i="12"/>
  <c r="H285" i="12" s="1"/>
  <c r="G349" i="12"/>
  <c r="H349" i="12" s="1"/>
  <c r="G416" i="12"/>
  <c r="H416" i="12" s="1"/>
  <c r="G480" i="12"/>
  <c r="H480" i="12" s="1"/>
  <c r="G589" i="12"/>
  <c r="H589" i="12" s="1"/>
  <c r="G465" i="12"/>
  <c r="H465" i="12" s="1"/>
  <c r="G169" i="12"/>
  <c r="H169" i="12" s="1"/>
  <c r="G233" i="12"/>
  <c r="H233" i="12" s="1"/>
  <c r="G297" i="12"/>
  <c r="H297" i="12" s="1"/>
  <c r="G361" i="12"/>
  <c r="H361" i="12" s="1"/>
  <c r="G118" i="12"/>
  <c r="H118" i="12" s="1"/>
  <c r="G134" i="12"/>
  <c r="H134" i="12" s="1"/>
  <c r="G432" i="12"/>
  <c r="H432" i="12" s="1"/>
  <c r="G496" i="12"/>
  <c r="H496" i="12" s="1"/>
  <c r="G25" i="12"/>
  <c r="H25" i="12" s="1"/>
  <c r="G89" i="12"/>
  <c r="H89" i="12" s="1"/>
  <c r="G1012" i="12"/>
  <c r="H1012" i="12" s="1"/>
  <c r="G553" i="12"/>
  <c r="H553" i="12" s="1"/>
  <c r="G617" i="12"/>
  <c r="H617" i="12" s="1"/>
  <c r="G677" i="12"/>
  <c r="H677" i="12" s="1"/>
  <c r="G900" i="12"/>
  <c r="H900" i="12" s="1"/>
  <c r="G552" i="12"/>
  <c r="H552" i="12" s="1"/>
  <c r="G616" i="12"/>
  <c r="H616" i="12" s="1"/>
  <c r="G716" i="12"/>
  <c r="H716" i="12" s="1"/>
  <c r="G818" i="12"/>
  <c r="H818" i="12" s="1"/>
  <c r="G896" i="12"/>
  <c r="H896" i="12" s="1"/>
  <c r="G924" i="12"/>
  <c r="H924" i="12" s="1"/>
  <c r="G783" i="12"/>
  <c r="H783" i="12" s="1"/>
  <c r="G854" i="12"/>
  <c r="H854" i="12" s="1"/>
  <c r="G870" i="12"/>
  <c r="H870" i="12" s="1"/>
  <c r="G952" i="12"/>
  <c r="H952" i="12" s="1"/>
  <c r="G108" i="13"/>
  <c r="H108" i="13" s="1"/>
  <c r="G578" i="13"/>
  <c r="H578" i="13" s="1"/>
  <c r="G329" i="13"/>
  <c r="H329" i="13" s="1"/>
  <c r="G676" i="13"/>
  <c r="H676" i="13" s="1"/>
  <c r="G19" i="13"/>
  <c r="H19" i="13" s="1"/>
  <c r="G165" i="13"/>
  <c r="H165" i="13" s="1"/>
  <c r="G229" i="13"/>
  <c r="H229" i="13" s="1"/>
  <c r="G293" i="13"/>
  <c r="H293" i="13" s="1"/>
  <c r="G357" i="13"/>
  <c r="H357" i="13" s="1"/>
  <c r="G608" i="13"/>
  <c r="H608" i="13" s="1"/>
  <c r="G664" i="13"/>
  <c r="H664" i="13" s="1"/>
  <c r="G733" i="13"/>
  <c r="H733" i="13" s="1"/>
  <c r="G878" i="13"/>
  <c r="H878" i="13" s="1"/>
  <c r="G396" i="13"/>
  <c r="H396" i="13" s="1"/>
  <c r="G461" i="13"/>
  <c r="H461" i="13" s="1"/>
  <c r="G525" i="13"/>
  <c r="H525" i="13" s="1"/>
  <c r="G590" i="13"/>
  <c r="H590" i="13" s="1"/>
  <c r="G652" i="13"/>
  <c r="H652" i="13" s="1"/>
  <c r="G782" i="13"/>
  <c r="H782" i="13" s="1"/>
  <c r="G178" i="13"/>
  <c r="H178" i="13" s="1"/>
  <c r="G242" i="13"/>
  <c r="H242" i="13" s="1"/>
  <c r="G306" i="13"/>
  <c r="H306" i="13" s="1"/>
  <c r="G370" i="13"/>
  <c r="H370" i="13" s="1"/>
  <c r="G757" i="13"/>
  <c r="H757" i="13" s="1"/>
  <c r="G153" i="13"/>
  <c r="H153" i="13" s="1"/>
  <c r="G217" i="13"/>
  <c r="H217" i="13" s="1"/>
  <c r="G281" i="13"/>
  <c r="H281" i="13" s="1"/>
  <c r="G345" i="13"/>
  <c r="H345" i="13" s="1"/>
  <c r="G408" i="13"/>
  <c r="H408" i="13" s="1"/>
  <c r="G477" i="13"/>
  <c r="H477" i="13" s="1"/>
  <c r="G541" i="13"/>
  <c r="H541" i="13" s="1"/>
  <c r="G602" i="13"/>
  <c r="H602" i="13" s="1"/>
  <c r="G660" i="13"/>
  <c r="H660" i="13" s="1"/>
  <c r="G170" i="13"/>
  <c r="H170" i="13" s="1"/>
  <c r="G234" i="13"/>
  <c r="H234" i="13" s="1"/>
  <c r="G298" i="13"/>
  <c r="H298" i="13" s="1"/>
  <c r="G362" i="13"/>
  <c r="H362" i="13" s="1"/>
  <c r="G433" i="13"/>
  <c r="H433" i="13" s="1"/>
  <c r="G497" i="13"/>
  <c r="H497" i="13" s="1"/>
  <c r="G559" i="13"/>
  <c r="H559" i="13" s="1"/>
  <c r="G616" i="13"/>
  <c r="H616" i="13" s="1"/>
  <c r="G680" i="13"/>
  <c r="H680" i="13" s="1"/>
  <c r="G846" i="13"/>
  <c r="H846" i="13" s="1"/>
  <c r="G440" i="13"/>
  <c r="H440" i="13" s="1"/>
  <c r="G504" i="13"/>
  <c r="H504" i="13" s="1"/>
  <c r="G402" i="13"/>
  <c r="H402" i="13" s="1"/>
  <c r="G596" i="13"/>
  <c r="H596" i="13" s="1"/>
  <c r="G656" i="13"/>
  <c r="H656" i="13" s="1"/>
  <c r="G730" i="13"/>
  <c r="H730" i="13" s="1"/>
  <c r="G876" i="13"/>
  <c r="H876" i="13" s="1"/>
  <c r="G908" i="13"/>
  <c r="H908" i="13" s="1"/>
  <c r="G958" i="13"/>
  <c r="H958" i="13" s="1"/>
  <c r="G922" i="13"/>
  <c r="H922" i="13" s="1"/>
  <c r="G884" i="13"/>
  <c r="H884" i="13" s="1"/>
  <c r="G857" i="13"/>
  <c r="H857" i="13" s="1"/>
  <c r="G918" i="13"/>
  <c r="H918" i="13" s="1"/>
  <c r="G988" i="13"/>
  <c r="H988" i="13" s="1"/>
  <c r="G452" i="12"/>
  <c r="H452" i="12" s="1"/>
  <c r="G516" i="12"/>
  <c r="H516" i="12" s="1"/>
  <c r="G884" i="12"/>
  <c r="H884" i="12" s="1"/>
  <c r="G66" i="12"/>
  <c r="H66" i="12" s="1"/>
  <c r="G412" i="12"/>
  <c r="H412" i="12" s="1"/>
  <c r="G476" i="12"/>
  <c r="H476" i="12" s="1"/>
  <c r="G493" i="12"/>
  <c r="H493" i="12" s="1"/>
  <c r="G600" i="12"/>
  <c r="H600" i="12" s="1"/>
  <c r="G457" i="12"/>
  <c r="H457" i="12" s="1"/>
  <c r="G521" i="12"/>
  <c r="H521" i="12" s="1"/>
  <c r="G18" i="12"/>
  <c r="H18" i="12" s="1"/>
  <c r="G82" i="12"/>
  <c r="H82" i="12" s="1"/>
  <c r="G120" i="12"/>
  <c r="H120" i="12" s="1"/>
  <c r="G136" i="12"/>
  <c r="H136" i="12" s="1"/>
  <c r="G181" i="12"/>
  <c r="H181" i="12" s="1"/>
  <c r="G245" i="12"/>
  <c r="H245" i="12" s="1"/>
  <c r="G309" i="12"/>
  <c r="H309" i="12" s="1"/>
  <c r="G373" i="12"/>
  <c r="H373" i="12" s="1"/>
  <c r="G449" i="12"/>
  <c r="H449" i="12" s="1"/>
  <c r="G513" i="12"/>
  <c r="H513" i="12" s="1"/>
  <c r="G718" i="12"/>
  <c r="H718" i="12" s="1"/>
  <c r="G683" i="12"/>
  <c r="H683" i="12" s="1"/>
  <c r="G564" i="12"/>
  <c r="H564" i="12" s="1"/>
  <c r="G628" i="12"/>
  <c r="H628" i="12" s="1"/>
  <c r="G577" i="12"/>
  <c r="H577" i="12" s="1"/>
  <c r="G641" i="12"/>
  <c r="H641" i="12" s="1"/>
  <c r="G980" i="12"/>
  <c r="H980" i="12" s="1"/>
  <c r="G661" i="12"/>
  <c r="H661" i="12" s="1"/>
  <c r="G775" i="12"/>
  <c r="H775" i="12" s="1"/>
  <c r="G835" i="12"/>
  <c r="H835" i="12" s="1"/>
  <c r="G944" i="12"/>
  <c r="H944" i="12" s="1"/>
  <c r="G787" i="12"/>
  <c r="H787" i="12" s="1"/>
  <c r="G972" i="12"/>
  <c r="H972" i="12" s="1"/>
  <c r="G856" i="12"/>
  <c r="H856" i="12" s="1"/>
  <c r="G872" i="12"/>
  <c r="H872" i="12" s="1"/>
  <c r="G1000" i="12"/>
  <c r="H1000" i="12" s="1"/>
  <c r="G826" i="12"/>
  <c r="H826" i="12" s="1"/>
  <c r="G445" i="13"/>
  <c r="H445" i="13" s="1"/>
  <c r="G233" i="13"/>
  <c r="H233" i="13" s="1"/>
  <c r="G432" i="13"/>
  <c r="H432" i="13" s="1"/>
  <c r="G496" i="13"/>
  <c r="H496" i="13" s="1"/>
  <c r="G558" i="13"/>
  <c r="H558" i="13" s="1"/>
  <c r="G802" i="13"/>
  <c r="H802" i="13" s="1"/>
  <c r="G896" i="13"/>
  <c r="H896" i="13" s="1"/>
  <c r="G150" i="13"/>
  <c r="H150" i="13" s="1"/>
  <c r="G214" i="13"/>
  <c r="H214" i="13" s="1"/>
  <c r="G278" i="13"/>
  <c r="H278" i="13" s="1"/>
  <c r="G342" i="13"/>
  <c r="H342" i="13" s="1"/>
  <c r="G729" i="13"/>
  <c r="H729" i="13" s="1"/>
  <c r="G125" i="13"/>
  <c r="H125" i="13" s="1"/>
  <c r="G189" i="13"/>
  <c r="H189" i="13" s="1"/>
  <c r="G253" i="13"/>
  <c r="H253" i="13" s="1"/>
  <c r="G317" i="13"/>
  <c r="H317" i="13" s="1"/>
  <c r="G381" i="13"/>
  <c r="H381" i="13" s="1"/>
  <c r="G448" i="13"/>
  <c r="H448" i="13" s="1"/>
  <c r="G512" i="13"/>
  <c r="H512" i="13" s="1"/>
  <c r="G572" i="13"/>
  <c r="H572" i="13" s="1"/>
  <c r="G636" i="13"/>
  <c r="H636" i="13" s="1"/>
  <c r="G801" i="13"/>
  <c r="H801" i="13" s="1"/>
  <c r="G848" i="13"/>
  <c r="H848" i="13" s="1"/>
  <c r="G181" i="13"/>
  <c r="H181" i="13" s="1"/>
  <c r="G245" i="13"/>
  <c r="H245" i="13" s="1"/>
  <c r="G309" i="13"/>
  <c r="H309" i="13" s="1"/>
  <c r="G373" i="13"/>
  <c r="H373" i="13" s="1"/>
  <c r="G964" i="13"/>
  <c r="H964" i="13" s="1"/>
  <c r="G388" i="13"/>
  <c r="H388" i="13" s="1"/>
  <c r="G582" i="13"/>
  <c r="H582" i="13" s="1"/>
  <c r="G646" i="13"/>
  <c r="H646" i="13" s="1"/>
  <c r="G700" i="13"/>
  <c r="H700" i="13" s="1"/>
  <c r="G23" i="13"/>
  <c r="H23" i="13" s="1"/>
  <c r="G480" i="13"/>
  <c r="H480" i="13" s="1"/>
  <c r="G544" i="13"/>
  <c r="H544" i="13" s="1"/>
  <c r="G741" i="13"/>
  <c r="H741" i="13" s="1"/>
  <c r="G810" i="13"/>
  <c r="H810" i="13" s="1"/>
  <c r="G885" i="13"/>
  <c r="H885" i="13" s="1"/>
  <c r="G946" i="13"/>
  <c r="H946" i="13" s="1"/>
  <c r="G856" i="13"/>
  <c r="H856" i="13" s="1"/>
  <c r="G980" i="13"/>
  <c r="H980" i="13" s="1"/>
  <c r="G906" i="13"/>
  <c r="H906" i="13" s="1"/>
  <c r="G868" i="13"/>
  <c r="H868" i="13" s="1"/>
  <c r="G992" i="13"/>
  <c r="H992" i="13" s="1"/>
  <c r="G954" i="13"/>
  <c r="H954" i="13" s="1"/>
  <c r="G161" i="12"/>
  <c r="H161" i="12" s="1"/>
  <c r="G225" i="12"/>
  <c r="H225" i="12" s="1"/>
  <c r="G289" i="12"/>
  <c r="H289" i="12" s="1"/>
  <c r="G353" i="12"/>
  <c r="H353" i="12" s="1"/>
  <c r="G477" i="12"/>
  <c r="H477" i="12" s="1"/>
  <c r="G621" i="12"/>
  <c r="H621" i="12" s="1"/>
  <c r="G38" i="12"/>
  <c r="H38" i="12" s="1"/>
  <c r="G102" i="12"/>
  <c r="H102" i="12" s="1"/>
  <c r="G77" i="12"/>
  <c r="H77" i="12" s="1"/>
  <c r="G173" i="12"/>
  <c r="H173" i="12" s="1"/>
  <c r="G237" i="12"/>
  <c r="H237" i="12" s="1"/>
  <c r="G301" i="12"/>
  <c r="H301" i="12" s="1"/>
  <c r="G365" i="12"/>
  <c r="H365" i="12" s="1"/>
  <c r="G632" i="12"/>
  <c r="H632" i="12" s="1"/>
  <c r="G62" i="12"/>
  <c r="H62" i="12" s="1"/>
  <c r="G581" i="12"/>
  <c r="H581" i="12" s="1"/>
  <c r="G26" i="12"/>
  <c r="H26" i="12" s="1"/>
  <c r="G90" i="12"/>
  <c r="H90" i="12" s="1"/>
  <c r="G185" i="12"/>
  <c r="H185" i="12" s="1"/>
  <c r="G249" i="12"/>
  <c r="H249" i="12" s="1"/>
  <c r="G313" i="12"/>
  <c r="H313" i="12" s="1"/>
  <c r="G377" i="12"/>
  <c r="H377" i="12" s="1"/>
  <c r="G440" i="12"/>
  <c r="H440" i="12" s="1"/>
  <c r="G504" i="12"/>
  <c r="H504" i="12" s="1"/>
  <c r="G54" i="12"/>
  <c r="H54" i="12" s="1"/>
  <c r="G404" i="12"/>
  <c r="H404" i="12" s="1"/>
  <c r="G468" i="12"/>
  <c r="H468" i="12" s="1"/>
  <c r="G29" i="12"/>
  <c r="H29" i="12" s="1"/>
  <c r="G93" i="12"/>
  <c r="H93" i="12" s="1"/>
  <c r="G122" i="12"/>
  <c r="H122" i="12" s="1"/>
  <c r="G138" i="12"/>
  <c r="H138" i="12" s="1"/>
  <c r="G396" i="12"/>
  <c r="H396" i="12" s="1"/>
  <c r="G460" i="12"/>
  <c r="H460" i="12" s="1"/>
  <c r="G524" i="12"/>
  <c r="H524" i="12" s="1"/>
  <c r="G533" i="12"/>
  <c r="H533" i="12" s="1"/>
  <c r="G597" i="12"/>
  <c r="H597" i="12" s="1"/>
  <c r="G561" i="12"/>
  <c r="H561" i="12" s="1"/>
  <c r="G625" i="12"/>
  <c r="H625" i="12" s="1"/>
  <c r="G932" i="12"/>
  <c r="H932" i="12" s="1"/>
  <c r="G695" i="12"/>
  <c r="H695" i="12" s="1"/>
  <c r="G588" i="12"/>
  <c r="H588" i="12" s="1"/>
  <c r="G652" i="12"/>
  <c r="H652" i="12" s="1"/>
  <c r="G747" i="12"/>
  <c r="H747" i="12" s="1"/>
  <c r="G601" i="12"/>
  <c r="H601" i="12" s="1"/>
  <c r="G676" i="12"/>
  <c r="H676" i="12" s="1"/>
  <c r="G837" i="12"/>
  <c r="H837" i="12" s="1"/>
  <c r="G992" i="12"/>
  <c r="H992" i="12" s="1"/>
  <c r="G892" i="12"/>
  <c r="H892" i="12" s="1"/>
  <c r="G735" i="12"/>
  <c r="H735" i="12" s="1"/>
  <c r="G799" i="12"/>
  <c r="H799" i="12" s="1"/>
  <c r="G858" i="12"/>
  <c r="H858" i="12" s="1"/>
  <c r="G920" i="12"/>
  <c r="H920" i="12" s="1"/>
  <c r="K26" i="3"/>
  <c r="G400" i="13"/>
  <c r="H400" i="13" s="1"/>
  <c r="G416" i="13"/>
  <c r="H416" i="13" s="1"/>
  <c r="G977" i="13"/>
  <c r="H977" i="13" s="1"/>
  <c r="G456" i="13"/>
  <c r="H456" i="13" s="1"/>
  <c r="G932" i="13"/>
  <c r="H932" i="13" s="1"/>
  <c r="G35" i="13"/>
  <c r="H35" i="13" s="1"/>
  <c r="G560" i="13"/>
  <c r="H560" i="13" s="1"/>
  <c r="G624" i="13"/>
  <c r="H624" i="13" s="1"/>
  <c r="G813" i="13"/>
  <c r="H813" i="13" s="1"/>
  <c r="G161" i="13"/>
  <c r="H161" i="13" s="1"/>
  <c r="G225" i="13"/>
  <c r="H225" i="13" s="1"/>
  <c r="G289" i="13"/>
  <c r="H289" i="13" s="1"/>
  <c r="G353" i="13"/>
  <c r="H353" i="13" s="1"/>
  <c r="G412" i="13"/>
  <c r="H412" i="13" s="1"/>
  <c r="G472" i="13"/>
  <c r="H472" i="13" s="1"/>
  <c r="G536" i="13"/>
  <c r="H536" i="13" s="1"/>
  <c r="G606" i="13"/>
  <c r="H606" i="13" s="1"/>
  <c r="G852" i="13"/>
  <c r="H852" i="13" s="1"/>
  <c r="G704" i="13"/>
  <c r="H704" i="13" s="1"/>
  <c r="G424" i="13"/>
  <c r="H424" i="13" s="1"/>
  <c r="G488" i="13"/>
  <c r="H488" i="13" s="1"/>
  <c r="G552" i="13"/>
  <c r="H552" i="13" s="1"/>
  <c r="G618" i="13"/>
  <c r="H618" i="13" s="1"/>
  <c r="G442" i="13"/>
  <c r="H442" i="13" s="1"/>
  <c r="G506" i="13"/>
  <c r="H506" i="13" s="1"/>
  <c r="G568" i="13"/>
  <c r="H568" i="13" s="1"/>
  <c r="G632" i="13"/>
  <c r="H632" i="13" s="1"/>
  <c r="G781" i="13"/>
  <c r="H781" i="13" s="1"/>
  <c r="G134" i="13"/>
  <c r="H134" i="13" s="1"/>
  <c r="G198" i="13"/>
  <c r="H198" i="13" s="1"/>
  <c r="G262" i="13"/>
  <c r="H262" i="13" s="1"/>
  <c r="G326" i="13"/>
  <c r="H326" i="13" s="1"/>
  <c r="G460" i="13"/>
  <c r="H460" i="13" s="1"/>
  <c r="G524" i="13"/>
  <c r="H524" i="13" s="1"/>
  <c r="G773" i="13"/>
  <c r="H773" i="13" s="1"/>
  <c r="G821" i="13"/>
  <c r="H821" i="13" s="1"/>
  <c r="G162" i="13"/>
  <c r="H162" i="13" s="1"/>
  <c r="G226" i="13"/>
  <c r="H226" i="13" s="1"/>
  <c r="G290" i="13"/>
  <c r="H290" i="13" s="1"/>
  <c r="G354" i="13"/>
  <c r="H354" i="13" s="1"/>
  <c r="G418" i="13"/>
  <c r="H418" i="13" s="1"/>
  <c r="G612" i="13"/>
  <c r="H612" i="13" s="1"/>
  <c r="G984" i="13"/>
  <c r="H984" i="13" s="1"/>
  <c r="G976" i="13"/>
  <c r="H976" i="13" s="1"/>
  <c r="G940" i="13"/>
  <c r="H940" i="13" s="1"/>
  <c r="G936" i="13"/>
  <c r="H936" i="13" s="1"/>
  <c r="G74" i="12"/>
  <c r="H74" i="12" s="1"/>
  <c r="G424" i="12"/>
  <c r="H424" i="12" s="1"/>
  <c r="G488" i="12"/>
  <c r="H488" i="12" s="1"/>
  <c r="G49" i="12"/>
  <c r="H49" i="12" s="1"/>
  <c r="G143" i="12"/>
  <c r="H143" i="12" s="1"/>
  <c r="G501" i="12"/>
  <c r="H501" i="12" s="1"/>
  <c r="G73" i="12"/>
  <c r="H73" i="12" s="1"/>
  <c r="G37" i="12"/>
  <c r="H37" i="12" s="1"/>
  <c r="G101" i="12"/>
  <c r="H101" i="12" s="1"/>
  <c r="G916" i="12"/>
  <c r="H916" i="12" s="1"/>
  <c r="G65" i="12"/>
  <c r="H65" i="12" s="1"/>
  <c r="G549" i="12"/>
  <c r="H549" i="12" s="1"/>
  <c r="G124" i="12"/>
  <c r="H124" i="12" s="1"/>
  <c r="G140" i="12"/>
  <c r="H140" i="12" s="1"/>
  <c r="G197" i="12"/>
  <c r="H197" i="12" s="1"/>
  <c r="G261" i="12"/>
  <c r="H261" i="12" s="1"/>
  <c r="G325" i="12"/>
  <c r="H325" i="12" s="1"/>
  <c r="G453" i="12"/>
  <c r="H453" i="12" s="1"/>
  <c r="G517" i="12"/>
  <c r="H517" i="12" s="1"/>
  <c r="G46" i="12"/>
  <c r="H46" i="12" s="1"/>
  <c r="G560" i="12"/>
  <c r="H560" i="12" s="1"/>
  <c r="G544" i="12"/>
  <c r="H544" i="12" s="1"/>
  <c r="G608" i="12"/>
  <c r="H608" i="12" s="1"/>
  <c r="G572" i="12"/>
  <c r="H572" i="12" s="1"/>
  <c r="G636" i="12"/>
  <c r="H636" i="12" s="1"/>
  <c r="G699" i="12"/>
  <c r="H699" i="12" s="1"/>
  <c r="G573" i="12"/>
  <c r="H573" i="12" s="1"/>
  <c r="G637" i="12"/>
  <c r="H637" i="12" s="1"/>
  <c r="G548" i="12"/>
  <c r="H548" i="12" s="1"/>
  <c r="G612" i="12"/>
  <c r="H612" i="12" s="1"/>
  <c r="G964" i="12"/>
  <c r="H964" i="12" s="1"/>
  <c r="G727" i="12"/>
  <c r="H727" i="12" s="1"/>
  <c r="G791" i="12"/>
  <c r="H791" i="12" s="1"/>
  <c r="G839" i="12"/>
  <c r="H839" i="12" s="1"/>
  <c r="G912" i="12"/>
  <c r="H912" i="12" s="1"/>
  <c r="G739" i="12"/>
  <c r="H739" i="12" s="1"/>
  <c r="G803" i="12"/>
  <c r="H803" i="12" s="1"/>
  <c r="G940" i="12"/>
  <c r="H940" i="12" s="1"/>
  <c r="G844" i="12"/>
  <c r="H844" i="12" s="1"/>
  <c r="G860" i="12"/>
  <c r="H860" i="12" s="1"/>
  <c r="G968" i="12"/>
  <c r="H968" i="12" s="1"/>
  <c r="G361" i="13"/>
  <c r="H361" i="13" s="1"/>
  <c r="G509" i="13"/>
  <c r="H509" i="13" s="1"/>
  <c r="G1004" i="13"/>
  <c r="H1004" i="13" s="1"/>
  <c r="G186" i="13"/>
  <c r="H186" i="13" s="1"/>
  <c r="G250" i="13"/>
  <c r="H250" i="13" s="1"/>
  <c r="G314" i="13"/>
  <c r="H314" i="13" s="1"/>
  <c r="G378" i="13"/>
  <c r="H378" i="13" s="1"/>
  <c r="G914" i="13"/>
  <c r="H914" i="13" s="1"/>
  <c r="G809" i="13"/>
  <c r="H809" i="13" s="1"/>
  <c r="G880" i="13"/>
  <c r="H880" i="13" s="1"/>
  <c r="G394" i="13"/>
  <c r="H394" i="13" s="1"/>
  <c r="G588" i="13"/>
  <c r="H588" i="13" s="1"/>
  <c r="G774" i="13"/>
  <c r="H774" i="13" s="1"/>
  <c r="G850" i="13"/>
  <c r="H850" i="13" s="1"/>
  <c r="G116" i="13"/>
  <c r="H116" i="13" s="1"/>
  <c r="G753" i="13"/>
  <c r="H753" i="13" s="1"/>
  <c r="G390" i="13"/>
  <c r="H390" i="13" s="1"/>
  <c r="G716" i="13"/>
  <c r="H716" i="13" s="1"/>
  <c r="G145" i="13"/>
  <c r="H145" i="13" s="1"/>
  <c r="G209" i="13"/>
  <c r="H209" i="13" s="1"/>
  <c r="G273" i="13"/>
  <c r="H273" i="13" s="1"/>
  <c r="G337" i="13"/>
  <c r="H337" i="13" s="1"/>
  <c r="G404" i="13"/>
  <c r="H404" i="13" s="1"/>
  <c r="G598" i="13"/>
  <c r="H598" i="13" s="1"/>
  <c r="G777" i="13"/>
  <c r="H777" i="13" s="1"/>
  <c r="G39" i="13"/>
  <c r="H39" i="13" s="1"/>
  <c r="G173" i="13"/>
  <c r="H173" i="13" s="1"/>
  <c r="G237" i="13"/>
  <c r="H237" i="13" s="1"/>
  <c r="G301" i="13"/>
  <c r="H301" i="13" s="1"/>
  <c r="G365" i="13"/>
  <c r="H365" i="13" s="1"/>
  <c r="G993" i="13"/>
  <c r="H993" i="13" s="1"/>
  <c r="G962" i="13"/>
  <c r="H962" i="13" s="1"/>
  <c r="G924" i="13"/>
  <c r="H924" i="13" s="1"/>
  <c r="G972" i="13"/>
  <c r="H972" i="13" s="1"/>
  <c r="G882" i="13"/>
  <c r="H882" i="13" s="1"/>
  <c r="G21" i="12"/>
  <c r="H21" i="12" s="1"/>
  <c r="G85" i="12"/>
  <c r="H85" i="12" s="1"/>
  <c r="G177" i="12"/>
  <c r="H177" i="12" s="1"/>
  <c r="G241" i="12"/>
  <c r="H241" i="12" s="1"/>
  <c r="G305" i="12"/>
  <c r="H305" i="12" s="1"/>
  <c r="G369" i="12"/>
  <c r="H369" i="12" s="1"/>
  <c r="G409" i="12"/>
  <c r="H409" i="12" s="1"/>
  <c r="G473" i="12"/>
  <c r="H473" i="12" s="1"/>
  <c r="G613" i="12"/>
  <c r="H613" i="12" s="1"/>
  <c r="G189" i="12"/>
  <c r="H189" i="12" s="1"/>
  <c r="G253" i="12"/>
  <c r="H253" i="12" s="1"/>
  <c r="G317" i="12"/>
  <c r="H317" i="12" s="1"/>
  <c r="G381" i="12"/>
  <c r="H381" i="12" s="1"/>
  <c r="G448" i="12"/>
  <c r="H448" i="12" s="1"/>
  <c r="G512" i="12"/>
  <c r="H512" i="12" s="1"/>
  <c r="G433" i="12"/>
  <c r="H433" i="12" s="1"/>
  <c r="G497" i="12"/>
  <c r="H497" i="12" s="1"/>
  <c r="G624" i="12"/>
  <c r="H624" i="12" s="1"/>
  <c r="G201" i="12"/>
  <c r="H201" i="12" s="1"/>
  <c r="G265" i="12"/>
  <c r="H265" i="12" s="1"/>
  <c r="G329" i="12"/>
  <c r="H329" i="12" s="1"/>
  <c r="G110" i="12"/>
  <c r="H110" i="12" s="1"/>
  <c r="G126" i="12"/>
  <c r="H126" i="12" s="1"/>
  <c r="G400" i="12"/>
  <c r="H400" i="12" s="1"/>
  <c r="G464" i="12"/>
  <c r="H464" i="12" s="1"/>
  <c r="G528" i="12"/>
  <c r="H528" i="12" s="1"/>
  <c r="G722" i="12"/>
  <c r="H722" i="12" s="1"/>
  <c r="G57" i="12"/>
  <c r="H57" i="12" s="1"/>
  <c r="G948" i="12"/>
  <c r="H948" i="12" s="1"/>
  <c r="G585" i="12"/>
  <c r="H585" i="12" s="1"/>
  <c r="G584" i="12"/>
  <c r="H584" i="12" s="1"/>
  <c r="G648" i="12"/>
  <c r="H648" i="12" s="1"/>
  <c r="G714" i="12"/>
  <c r="H714" i="12" s="1"/>
  <c r="G687" i="12"/>
  <c r="H687" i="12" s="1"/>
  <c r="G841" i="12"/>
  <c r="H841" i="12" s="1"/>
  <c r="G960" i="12"/>
  <c r="H960" i="12" s="1"/>
  <c r="G988" i="12"/>
  <c r="H988" i="12" s="1"/>
  <c r="G751" i="12"/>
  <c r="H751" i="12" s="1"/>
  <c r="G846" i="12"/>
  <c r="H846" i="12" s="1"/>
  <c r="G862" i="12"/>
  <c r="H862" i="12" s="1"/>
  <c r="G888" i="12"/>
  <c r="H888" i="12" s="1"/>
  <c r="A34" i="3"/>
  <c r="P10" i="3" s="1"/>
  <c r="A1020" i="12"/>
  <c r="P10" i="12" s="1"/>
  <c r="A30" i="10"/>
  <c r="P10" i="10" s="1"/>
  <c r="A36" i="6"/>
  <c r="P10" i="6" s="1"/>
  <c r="A115" i="4"/>
  <c r="P10" i="4" s="1"/>
  <c r="A1020" i="13"/>
  <c r="P10" i="13" s="1"/>
  <c r="A69" i="11"/>
  <c r="P10" i="11" s="1"/>
  <c r="A24" i="9"/>
  <c r="P10" i="9" s="1"/>
  <c r="A60" i="7"/>
  <c r="P10" i="7" s="1"/>
  <c r="C23" i="2"/>
  <c r="D9" i="2"/>
  <c r="D8" i="2"/>
  <c r="D7" i="2"/>
  <c r="D6" i="2"/>
  <c r="A21" i="11" l="1"/>
  <c r="A20" i="6"/>
  <c r="A21" i="6" s="1"/>
  <c r="A22" i="6" s="1"/>
  <c r="A19" i="3"/>
  <c r="A20" i="3" s="1"/>
  <c r="A19" i="10"/>
  <c r="A17" i="7"/>
  <c r="A18" i="7" s="1"/>
  <c r="A18" i="5"/>
  <c r="A17" i="4"/>
  <c r="A17" i="12"/>
  <c r="D7" i="13"/>
  <c r="D7" i="12"/>
  <c r="D7" i="11"/>
  <c r="D7" i="10"/>
  <c r="D7" i="9"/>
  <c r="D7" i="7"/>
  <c r="D7" i="6"/>
  <c r="D7" i="5"/>
  <c r="D7" i="4"/>
  <c r="D8" i="13"/>
  <c r="D8" i="12"/>
  <c r="D8" i="11"/>
  <c r="D8" i="10"/>
  <c r="D8" i="9"/>
  <c r="D8" i="7"/>
  <c r="D8" i="6"/>
  <c r="D8" i="5"/>
  <c r="D8" i="4"/>
  <c r="D5" i="13"/>
  <c r="D5" i="12"/>
  <c r="D5" i="11"/>
  <c r="D5" i="10"/>
  <c r="D5" i="9"/>
  <c r="D5" i="7"/>
  <c r="D5" i="6"/>
  <c r="D5" i="5"/>
  <c r="D5" i="4"/>
  <c r="D6" i="13"/>
  <c r="D6" i="12"/>
  <c r="D6" i="11"/>
  <c r="D6" i="10"/>
  <c r="D6" i="9"/>
  <c r="D6" i="7"/>
  <c r="D6" i="6"/>
  <c r="D6" i="5"/>
  <c r="D6" i="4"/>
  <c r="D6" i="3"/>
  <c r="D7" i="3"/>
  <c r="D5" i="3"/>
  <c r="D8" i="3"/>
  <c r="L28" i="6"/>
  <c r="N15" i="4"/>
  <c r="N17" i="4"/>
  <c r="N18" i="4"/>
  <c r="N19" i="4"/>
  <c r="N21" i="4"/>
  <c r="N22" i="4"/>
  <c r="N23" i="4"/>
  <c r="N25" i="4"/>
  <c r="N26" i="4"/>
  <c r="N27" i="4"/>
  <c r="N29" i="4"/>
  <c r="N30" i="4"/>
  <c r="N31" i="4"/>
  <c r="N33" i="4"/>
  <c r="N34" i="4"/>
  <c r="N35" i="4"/>
  <c r="N37" i="4"/>
  <c r="N38" i="4"/>
  <c r="N39" i="4"/>
  <c r="N41" i="4"/>
  <c r="N42" i="4"/>
  <c r="N43" i="4"/>
  <c r="N45" i="4"/>
  <c r="N46" i="4"/>
  <c r="N47" i="4"/>
  <c r="N49" i="4"/>
  <c r="N50" i="4"/>
  <c r="N51" i="4"/>
  <c r="N53" i="4"/>
  <c r="N54" i="4"/>
  <c r="N55" i="4"/>
  <c r="N57" i="4"/>
  <c r="N58" i="4"/>
  <c r="N59" i="4"/>
  <c r="N61" i="4"/>
  <c r="N62" i="4"/>
  <c r="N63" i="4"/>
  <c r="N65" i="4"/>
  <c r="N66" i="4"/>
  <c r="N67" i="4"/>
  <c r="N69" i="4"/>
  <c r="N70" i="4"/>
  <c r="N71" i="4"/>
  <c r="N73" i="4"/>
  <c r="N74" i="4"/>
  <c r="N75" i="4"/>
  <c r="N77" i="4"/>
  <c r="N78" i="4"/>
  <c r="N79" i="4"/>
  <c r="N81" i="4"/>
  <c r="N82" i="4"/>
  <c r="N83" i="4"/>
  <c r="N85" i="4"/>
  <c r="N86" i="4"/>
  <c r="N87" i="4"/>
  <c r="N89" i="4"/>
  <c r="N90" i="4"/>
  <c r="N91" i="4"/>
  <c r="N93" i="4"/>
  <c r="N94" i="4"/>
  <c r="N95" i="4"/>
  <c r="N97" i="4"/>
  <c r="N98" i="4"/>
  <c r="N99" i="4"/>
  <c r="N101" i="4"/>
  <c r="N102" i="4"/>
  <c r="N103" i="4"/>
  <c r="N105" i="4"/>
  <c r="N106" i="4"/>
  <c r="N107" i="4"/>
  <c r="N15" i="5"/>
  <c r="N16" i="5"/>
  <c r="N17" i="5"/>
  <c r="N19" i="5"/>
  <c r="N20" i="5"/>
  <c r="N21" i="5"/>
  <c r="N23" i="5"/>
  <c r="N24" i="5"/>
  <c r="N25" i="5"/>
  <c r="N27" i="5"/>
  <c r="N28" i="5"/>
  <c r="N29" i="5"/>
  <c r="N31" i="5"/>
  <c r="N32" i="5"/>
  <c r="N33" i="5"/>
  <c r="N35" i="5"/>
  <c r="N36" i="5"/>
  <c r="N37" i="5"/>
  <c r="N39" i="5"/>
  <c r="N40" i="5"/>
  <c r="N41" i="5"/>
  <c r="N14" i="4"/>
  <c r="C24" i="2"/>
  <c r="C22" i="2"/>
  <c r="C21" i="2"/>
  <c r="C20" i="2"/>
  <c r="C19" i="2"/>
  <c r="C18" i="2"/>
  <c r="C17" i="2"/>
  <c r="C16" i="2"/>
  <c r="C15" i="2"/>
  <c r="O1013" i="12"/>
  <c r="N1013" i="12"/>
  <c r="L1013" i="12"/>
  <c r="K1013" i="12"/>
  <c r="O1013" i="13"/>
  <c r="N1013" i="13"/>
  <c r="L1013" i="13"/>
  <c r="M1013" i="13"/>
  <c r="L41" i="5"/>
  <c r="L40" i="5"/>
  <c r="O40" i="5"/>
  <c r="L39" i="5"/>
  <c r="N38" i="5"/>
  <c r="L38" i="5"/>
  <c r="M38" i="5"/>
  <c r="L37" i="5"/>
  <c r="L36" i="5"/>
  <c r="O36" i="5"/>
  <c r="L35" i="5"/>
  <c r="N34" i="5"/>
  <c r="L34" i="5"/>
  <c r="M34" i="5"/>
  <c r="L33" i="5"/>
  <c r="L32" i="5"/>
  <c r="O32" i="5"/>
  <c r="L31" i="5"/>
  <c r="N30" i="5"/>
  <c r="L30" i="5"/>
  <c r="L29" i="5"/>
  <c r="L28" i="5"/>
  <c r="O28" i="5"/>
  <c r="L27" i="5"/>
  <c r="N26" i="5"/>
  <c r="L26" i="5"/>
  <c r="M26" i="5"/>
  <c r="L25" i="5"/>
  <c r="L24" i="5"/>
  <c r="O24" i="5"/>
  <c r="L23" i="5"/>
  <c r="N22" i="5"/>
  <c r="L22" i="5"/>
  <c r="M22" i="5"/>
  <c r="L21" i="5"/>
  <c r="L20" i="5"/>
  <c r="O20" i="5"/>
  <c r="L19" i="5"/>
  <c r="N18" i="5"/>
  <c r="L18" i="5"/>
  <c r="M18" i="5"/>
  <c r="L17" i="5"/>
  <c r="L16" i="5"/>
  <c r="O16" i="5"/>
  <c r="L15" i="5"/>
  <c r="N14" i="5"/>
  <c r="L14" i="5"/>
  <c r="M14" i="5"/>
  <c r="N108" i="4"/>
  <c r="L108" i="4"/>
  <c r="L107" i="4"/>
  <c r="L106" i="4"/>
  <c r="L105" i="4"/>
  <c r="N104" i="4"/>
  <c r="L104" i="4"/>
  <c r="L103" i="4"/>
  <c r="L102" i="4"/>
  <c r="L101" i="4"/>
  <c r="N100" i="4"/>
  <c r="L100" i="4"/>
  <c r="L99" i="4"/>
  <c r="L98" i="4"/>
  <c r="L97" i="4"/>
  <c r="N96" i="4"/>
  <c r="L96" i="4"/>
  <c r="L95" i="4"/>
  <c r="L94" i="4"/>
  <c r="L93" i="4"/>
  <c r="N92" i="4"/>
  <c r="L92" i="4"/>
  <c r="L91" i="4"/>
  <c r="L90" i="4"/>
  <c r="L89" i="4"/>
  <c r="N88" i="4"/>
  <c r="L88" i="4"/>
  <c r="L87" i="4"/>
  <c r="L86" i="4"/>
  <c r="L85" i="4"/>
  <c r="O85" i="4"/>
  <c r="N84" i="4"/>
  <c r="L84" i="4"/>
  <c r="L83" i="4"/>
  <c r="L82" i="4"/>
  <c r="L81" i="4"/>
  <c r="M81" i="4"/>
  <c r="N80" i="4"/>
  <c r="L80" i="4"/>
  <c r="L79" i="4"/>
  <c r="L78" i="4"/>
  <c r="L77" i="4"/>
  <c r="N76" i="4"/>
  <c r="L76" i="4"/>
  <c r="O76" i="4"/>
  <c r="L75" i="4"/>
  <c r="L74" i="4"/>
  <c r="L73" i="4"/>
  <c r="N72" i="4"/>
  <c r="L72" i="4"/>
  <c r="L71" i="4"/>
  <c r="L70" i="4"/>
  <c r="L69" i="4"/>
  <c r="N68" i="4"/>
  <c r="L68" i="4"/>
  <c r="L67" i="4"/>
  <c r="L66" i="4"/>
  <c r="L65" i="4"/>
  <c r="M65" i="4"/>
  <c r="N64" i="4"/>
  <c r="L64" i="4"/>
  <c r="L63" i="4"/>
  <c r="L62" i="4"/>
  <c r="L61" i="4"/>
  <c r="N60" i="4"/>
  <c r="L60" i="4"/>
  <c r="L59" i="4"/>
  <c r="L58" i="4"/>
  <c r="L57" i="4"/>
  <c r="O57" i="4"/>
  <c r="N56" i="4"/>
  <c r="L56" i="4"/>
  <c r="L55" i="4"/>
  <c r="L54" i="4"/>
  <c r="L53" i="4"/>
  <c r="N52" i="4"/>
  <c r="L52" i="4"/>
  <c r="L51" i="4"/>
  <c r="L50" i="4"/>
  <c r="L49" i="4"/>
  <c r="N48" i="4"/>
  <c r="L48" i="4"/>
  <c r="L47" i="4"/>
  <c r="L46" i="4"/>
  <c r="L45" i="4"/>
  <c r="N44" i="4"/>
  <c r="L44" i="4"/>
  <c r="L43" i="4"/>
  <c r="L42" i="4"/>
  <c r="M42" i="4"/>
  <c r="L41" i="4"/>
  <c r="N40" i="4"/>
  <c r="L40" i="4"/>
  <c r="L39" i="4"/>
  <c r="L38" i="4"/>
  <c r="M38" i="4"/>
  <c r="L37" i="4"/>
  <c r="N36" i="4"/>
  <c r="L36" i="4"/>
  <c r="L35" i="4"/>
  <c r="L34" i="4"/>
  <c r="L33" i="4"/>
  <c r="M33" i="4"/>
  <c r="N32" i="4"/>
  <c r="L32" i="4"/>
  <c r="L31" i="4"/>
  <c r="L30" i="4"/>
  <c r="L29" i="4"/>
  <c r="M29" i="4"/>
  <c r="N28" i="4"/>
  <c r="L28" i="4"/>
  <c r="L27" i="4"/>
  <c r="L26" i="4"/>
  <c r="L25" i="4"/>
  <c r="N24" i="4"/>
  <c r="L24" i="4"/>
  <c r="L23" i="4"/>
  <c r="L22" i="4"/>
  <c r="M22" i="4"/>
  <c r="L21" i="4"/>
  <c r="N20" i="4"/>
  <c r="L20" i="4"/>
  <c r="L19" i="4"/>
  <c r="L18" i="4"/>
  <c r="M18" i="4"/>
  <c r="L17" i="4"/>
  <c r="M17" i="4"/>
  <c r="N16" i="4"/>
  <c r="L16" i="4"/>
  <c r="L15" i="4"/>
  <c r="L14" i="4"/>
  <c r="O14" i="4"/>
  <c r="A22" i="11" l="1"/>
  <c r="A23" i="11" s="1"/>
  <c r="A23" i="6"/>
  <c r="A24" i="6" s="1"/>
  <c r="A21" i="3"/>
  <c r="A20" i="10"/>
  <c r="A21" i="10" s="1"/>
  <c r="A22" i="10" s="1"/>
  <c r="A23" i="10" s="1"/>
  <c r="A19" i="7"/>
  <c r="A19" i="5"/>
  <c r="A20" i="5" s="1"/>
  <c r="A18" i="4"/>
  <c r="A19" i="4" s="1"/>
  <c r="A18" i="12"/>
  <c r="M1013" i="12"/>
  <c r="P1013" i="12" s="1"/>
  <c r="P1013" i="13"/>
  <c r="K1013" i="13"/>
  <c r="L395" i="13"/>
  <c r="L319" i="13"/>
  <c r="L207" i="13"/>
  <c r="L43" i="11"/>
  <c r="L35" i="11"/>
  <c r="L1012" i="12"/>
  <c r="L1008" i="12"/>
  <c r="L1004" i="12"/>
  <c r="L1000" i="12"/>
  <c r="L996" i="12"/>
  <c r="L992" i="12"/>
  <c r="L988" i="12"/>
  <c r="L984" i="12"/>
  <c r="L980" i="12"/>
  <c r="L976" i="12"/>
  <c r="L972" i="12"/>
  <c r="L968" i="12"/>
  <c r="L964" i="12"/>
  <c r="L960" i="12"/>
  <c r="L956" i="12"/>
  <c r="L952" i="12"/>
  <c r="L948" i="12"/>
  <c r="L944" i="12"/>
  <c r="L940" i="12"/>
  <c r="L936" i="12"/>
  <c r="L932" i="12"/>
  <c r="L928" i="12"/>
  <c r="L924" i="12"/>
  <c r="L920" i="12"/>
  <c r="L916" i="12"/>
  <c r="L912" i="12"/>
  <c r="L908" i="12"/>
  <c r="L904" i="12"/>
  <c r="L900" i="12"/>
  <c r="L896" i="12"/>
  <c r="L892" i="12"/>
  <c r="L888" i="12"/>
  <c r="L884" i="12"/>
  <c r="L880" i="12"/>
  <c r="L876" i="12"/>
  <c r="L872" i="12"/>
  <c r="L868" i="12"/>
  <c r="L864" i="12"/>
  <c r="L860" i="12"/>
  <c r="L856" i="12"/>
  <c r="L852" i="12"/>
  <c r="L848" i="12"/>
  <c r="L844" i="12"/>
  <c r="L840" i="12"/>
  <c r="L836" i="12"/>
  <c r="L832" i="12"/>
  <c r="L828" i="12"/>
  <c r="L824" i="12"/>
  <c r="L820" i="12"/>
  <c r="L816" i="12"/>
  <c r="L812" i="12"/>
  <c r="L808" i="12"/>
  <c r="L804" i="12"/>
  <c r="L800" i="12"/>
  <c r="L796" i="12"/>
  <c r="L792" i="12"/>
  <c r="L788" i="12"/>
  <c r="L784" i="12"/>
  <c r="L780" i="12"/>
  <c r="L776" i="12"/>
  <c r="L772" i="12"/>
  <c r="L768" i="12"/>
  <c r="L764" i="12"/>
  <c r="L760" i="12"/>
  <c r="L756" i="12"/>
  <c r="L752" i="12"/>
  <c r="L748" i="12"/>
  <c r="L744" i="12"/>
  <c r="L740" i="12"/>
  <c r="L736" i="12"/>
  <c r="L732" i="12"/>
  <c r="L728" i="12"/>
  <c r="L724" i="12"/>
  <c r="L720" i="12"/>
  <c r="L716" i="12"/>
  <c r="L712" i="12"/>
  <c r="L708" i="12"/>
  <c r="L704" i="12"/>
  <c r="L700" i="12"/>
  <c r="L696" i="12"/>
  <c r="L692" i="12"/>
  <c r="L688" i="12"/>
  <c r="L684" i="12"/>
  <c r="L680" i="12"/>
  <c r="L676" i="12"/>
  <c r="L672" i="12"/>
  <c r="L668" i="12"/>
  <c r="L664" i="12"/>
  <c r="L660" i="12"/>
  <c r="L656" i="12"/>
  <c r="L652" i="12"/>
  <c r="L648" i="12"/>
  <c r="L644" i="12"/>
  <c r="L640" i="12"/>
  <c r="L636" i="12"/>
  <c r="L632" i="12"/>
  <c r="L628" i="12"/>
  <c r="L624" i="12"/>
  <c r="L620" i="12"/>
  <c r="L616" i="12"/>
  <c r="L612" i="12"/>
  <c r="L608" i="12"/>
  <c r="L604" i="12"/>
  <c r="L600" i="12"/>
  <c r="L596" i="12"/>
  <c r="L592" i="12"/>
  <c r="L588" i="12"/>
  <c r="L584" i="12"/>
  <c r="L580" i="12"/>
  <c r="L576" i="12"/>
  <c r="L572" i="12"/>
  <c r="L568" i="12"/>
  <c r="L564" i="12"/>
  <c r="L560" i="12"/>
  <c r="L556" i="12"/>
  <c r="L552" i="12"/>
  <c r="L548" i="12"/>
  <c r="L544" i="12"/>
  <c r="L540" i="12"/>
  <c r="L536" i="12"/>
  <c r="L532" i="12"/>
  <c r="L528" i="12"/>
  <c r="L524" i="12"/>
  <c r="L520" i="12"/>
  <c r="L516" i="12"/>
  <c r="L512" i="12"/>
  <c r="L508" i="12"/>
  <c r="L504" i="12"/>
  <c r="L500" i="12"/>
  <c r="L496" i="12"/>
  <c r="L492" i="12"/>
  <c r="L488" i="12"/>
  <c r="L484" i="12"/>
  <c r="L480" i="12"/>
  <c r="L476" i="12"/>
  <c r="L472" i="12"/>
  <c r="L468" i="12"/>
  <c r="L464" i="12"/>
  <c r="L460" i="12"/>
  <c r="L456" i="12"/>
  <c r="L452" i="12"/>
  <c r="L448" i="12"/>
  <c r="L444" i="12"/>
  <c r="L440" i="12"/>
  <c r="L436" i="12"/>
  <c r="L432" i="12"/>
  <c r="L428" i="12"/>
  <c r="L424" i="12"/>
  <c r="L420" i="12"/>
  <c r="L416" i="12"/>
  <c r="L412" i="12"/>
  <c r="L408" i="12"/>
  <c r="L404" i="12"/>
  <c r="L400" i="12"/>
  <c r="L396" i="12"/>
  <c r="L392" i="12"/>
  <c r="L388" i="12"/>
  <c r="L384" i="12"/>
  <c r="L380" i="12"/>
  <c r="L376" i="12"/>
  <c r="L372" i="12"/>
  <c r="L368" i="12"/>
  <c r="L364" i="12"/>
  <c r="L360" i="12"/>
  <c r="L356" i="12"/>
  <c r="L352" i="12"/>
  <c r="L348" i="12"/>
  <c r="L344" i="12"/>
  <c r="L340" i="12"/>
  <c r="L336" i="12"/>
  <c r="L332" i="12"/>
  <c r="L328" i="12"/>
  <c r="L324" i="12"/>
  <c r="L320" i="12"/>
  <c r="L316" i="12"/>
  <c r="L312" i="12"/>
  <c r="L308" i="12"/>
  <c r="L304" i="12"/>
  <c r="L300" i="12"/>
  <c r="L296" i="12"/>
  <c r="L292" i="12"/>
  <c r="L288" i="12"/>
  <c r="L284" i="12"/>
  <c r="L280" i="12"/>
  <c r="L276" i="12"/>
  <c r="L272" i="12"/>
  <c r="L268" i="12"/>
  <c r="L264" i="12"/>
  <c r="L260" i="12"/>
  <c r="L256" i="12"/>
  <c r="L252" i="12"/>
  <c r="L248" i="12"/>
  <c r="L244" i="12"/>
  <c r="L240" i="12"/>
  <c r="L236" i="12"/>
  <c r="L232" i="12"/>
  <c r="L228" i="12"/>
  <c r="L224" i="12"/>
  <c r="L220" i="12"/>
  <c r="L216" i="12"/>
  <c r="L212" i="12"/>
  <c r="L208" i="12"/>
  <c r="L204" i="12"/>
  <c r="L200" i="12"/>
  <c r="L196" i="12"/>
  <c r="L192" i="12"/>
  <c r="L188" i="12"/>
  <c r="L184" i="12"/>
  <c r="L180" i="12"/>
  <c r="L176" i="12"/>
  <c r="L172" i="12"/>
  <c r="L168" i="12"/>
  <c r="L164" i="12"/>
  <c r="L160" i="12"/>
  <c r="L156" i="12"/>
  <c r="L152" i="12"/>
  <c r="L148" i="12"/>
  <c r="L144" i="12"/>
  <c r="L140" i="12"/>
  <c r="L136" i="12"/>
  <c r="L132" i="12"/>
  <c r="L128" i="12"/>
  <c r="L124" i="12"/>
  <c r="L120" i="12"/>
  <c r="L116" i="12"/>
  <c r="L112" i="12"/>
  <c r="L108" i="12"/>
  <c r="L104" i="12"/>
  <c r="L100" i="12"/>
  <c r="L96" i="12"/>
  <c r="L92" i="12"/>
  <c r="L88" i="12"/>
  <c r="L84" i="12"/>
  <c r="L80" i="12"/>
  <c r="L76" i="12"/>
  <c r="L72" i="12"/>
  <c r="L68" i="12"/>
  <c r="L64" i="12"/>
  <c r="L60" i="12"/>
  <c r="L56" i="12"/>
  <c r="L52" i="12"/>
  <c r="L48" i="12"/>
  <c r="L44" i="12"/>
  <c r="L40" i="12"/>
  <c r="L36" i="12"/>
  <c r="L32" i="12"/>
  <c r="L28" i="12"/>
  <c r="M684" i="12"/>
  <c r="O940" i="12"/>
  <c r="M700" i="12"/>
  <c r="O956" i="12"/>
  <c r="M652" i="12"/>
  <c r="M716" i="12"/>
  <c r="O972" i="12"/>
  <c r="M668" i="12"/>
  <c r="M924" i="12"/>
  <c r="N59" i="11"/>
  <c r="N55" i="11"/>
  <c r="N51" i="11"/>
  <c r="N47" i="11"/>
  <c r="N43" i="11"/>
  <c r="N39" i="11"/>
  <c r="N35" i="11"/>
  <c r="N31" i="11"/>
  <c r="N27" i="11"/>
  <c r="N1011" i="13"/>
  <c r="N1007" i="13"/>
  <c r="N1003" i="13"/>
  <c r="N999" i="13"/>
  <c r="N995" i="13"/>
  <c r="N991" i="13"/>
  <c r="N987" i="13"/>
  <c r="N983" i="13"/>
  <c r="N979" i="13"/>
  <c r="N975" i="13"/>
  <c r="N971" i="13"/>
  <c r="N967" i="13"/>
  <c r="N963" i="13"/>
  <c r="N959" i="13"/>
  <c r="N955" i="13"/>
  <c r="N951" i="13"/>
  <c r="N947" i="13"/>
  <c r="N943" i="13"/>
  <c r="N939" i="13"/>
  <c r="N935" i="13"/>
  <c r="N931" i="13"/>
  <c r="N927" i="13"/>
  <c r="N923" i="13"/>
  <c r="N919" i="13"/>
  <c r="N915" i="13"/>
  <c r="N911" i="13"/>
  <c r="N907" i="13"/>
  <c r="N903" i="13"/>
  <c r="N899" i="13"/>
  <c r="N895" i="13"/>
  <c r="N891" i="13"/>
  <c r="N887" i="13"/>
  <c r="N883" i="13"/>
  <c r="N879" i="13"/>
  <c r="N875" i="13"/>
  <c r="N871" i="13"/>
  <c r="N867" i="13"/>
  <c r="N863" i="13"/>
  <c r="N859" i="13"/>
  <c r="N855" i="13"/>
  <c r="N851" i="13"/>
  <c r="N847" i="13"/>
  <c r="N843" i="13"/>
  <c r="N839" i="13"/>
  <c r="N835" i="13"/>
  <c r="N831" i="13"/>
  <c r="N827" i="13"/>
  <c r="N823" i="13"/>
  <c r="N819" i="13"/>
  <c r="N815" i="13"/>
  <c r="N811" i="13"/>
  <c r="N807" i="13"/>
  <c r="N803" i="13"/>
  <c r="N799" i="13"/>
  <c r="N795" i="13"/>
  <c r="N791" i="13"/>
  <c r="N787" i="13"/>
  <c r="N783" i="13"/>
  <c r="N779" i="13"/>
  <c r="N775" i="13"/>
  <c r="N771" i="13"/>
  <c r="N767" i="13"/>
  <c r="N763" i="13"/>
  <c r="N759" i="13"/>
  <c r="N755" i="13"/>
  <c r="N751" i="13"/>
  <c r="N747" i="13"/>
  <c r="N743" i="13"/>
  <c r="N739" i="13"/>
  <c r="N735" i="13"/>
  <c r="N731" i="13"/>
  <c r="N727" i="13"/>
  <c r="N723" i="13"/>
  <c r="N719" i="13"/>
  <c r="N715" i="13"/>
  <c r="N711" i="13"/>
  <c r="N707" i="13"/>
  <c r="N703" i="13"/>
  <c r="N699" i="13"/>
  <c r="N695" i="13"/>
  <c r="N691" i="13"/>
  <c r="N687" i="13"/>
  <c r="N683" i="13"/>
  <c r="N679" i="13"/>
  <c r="N675" i="13"/>
  <c r="N671" i="13"/>
  <c r="N667" i="13"/>
  <c r="N663" i="13"/>
  <c r="N659" i="13"/>
  <c r="N655" i="13"/>
  <c r="N651" i="13"/>
  <c r="N647" i="13"/>
  <c r="N643" i="13"/>
  <c r="N639" i="13"/>
  <c r="N635" i="13"/>
  <c r="N631" i="13"/>
  <c r="N627" i="13"/>
  <c r="N623" i="13"/>
  <c r="N619" i="13"/>
  <c r="N615" i="13"/>
  <c r="N611" i="13"/>
  <c r="N607" i="13"/>
  <c r="N603" i="13"/>
  <c r="N599" i="13"/>
  <c r="N595" i="13"/>
  <c r="N591" i="13"/>
  <c r="N587" i="13"/>
  <c r="N583" i="13"/>
  <c r="N579" i="13"/>
  <c r="N575" i="13"/>
  <c r="N571" i="13"/>
  <c r="N567" i="13"/>
  <c r="N563" i="13"/>
  <c r="N559" i="13"/>
  <c r="N555" i="13"/>
  <c r="N551" i="13"/>
  <c r="N547" i="13"/>
  <c r="N543" i="13"/>
  <c r="N539" i="13"/>
  <c r="N535" i="13"/>
  <c r="N531" i="13"/>
  <c r="N527" i="13"/>
  <c r="N523" i="13"/>
  <c r="N519" i="13"/>
  <c r="N515" i="13"/>
  <c r="N511" i="13"/>
  <c r="N507" i="13"/>
  <c r="N503" i="13"/>
  <c r="N499" i="13"/>
  <c r="N495" i="13"/>
  <c r="N491" i="13"/>
  <c r="N487" i="13"/>
  <c r="N483" i="13"/>
  <c r="N479" i="13"/>
  <c r="N475" i="13"/>
  <c r="N471" i="13"/>
  <c r="N467" i="13"/>
  <c r="N463" i="13"/>
  <c r="N459" i="13"/>
  <c r="N455" i="13"/>
  <c r="N451" i="13"/>
  <c r="N447" i="13"/>
  <c r="N443" i="13"/>
  <c r="N439" i="13"/>
  <c r="N435" i="13"/>
  <c r="N431" i="13"/>
  <c r="N427" i="13"/>
  <c r="N423" i="13"/>
  <c r="N419" i="13"/>
  <c r="N415" i="13"/>
  <c r="N411" i="13"/>
  <c r="N407" i="13"/>
  <c r="N403" i="13"/>
  <c r="N399" i="13"/>
  <c r="N395" i="13"/>
  <c r="N391" i="13"/>
  <c r="N387" i="13"/>
  <c r="N383" i="13"/>
  <c r="N379" i="13"/>
  <c r="N375" i="13"/>
  <c r="N371" i="13"/>
  <c r="N367" i="13"/>
  <c r="N363" i="13"/>
  <c r="N359" i="13"/>
  <c r="N355" i="13"/>
  <c r="N351" i="13"/>
  <c r="N347" i="13"/>
  <c r="N343" i="13"/>
  <c r="N339" i="13"/>
  <c r="N335" i="13"/>
  <c r="N331" i="13"/>
  <c r="N327" i="13"/>
  <c r="N323" i="13"/>
  <c r="N319" i="13"/>
  <c r="N315" i="13"/>
  <c r="N311" i="13"/>
  <c r="N307" i="13"/>
  <c r="N303" i="13"/>
  <c r="N299" i="13"/>
  <c r="N295" i="13"/>
  <c r="N291" i="13"/>
  <c r="N287" i="13"/>
  <c r="N283" i="13"/>
  <c r="N279" i="13"/>
  <c r="N275" i="13"/>
  <c r="N271" i="13"/>
  <c r="N267" i="13"/>
  <c r="N263" i="13"/>
  <c r="N259" i="13"/>
  <c r="N255" i="13"/>
  <c r="N251" i="13"/>
  <c r="N247" i="13"/>
  <c r="N243" i="13"/>
  <c r="N239" i="13"/>
  <c r="N235" i="13"/>
  <c r="N231" i="13"/>
  <c r="N227" i="13"/>
  <c r="N223" i="13"/>
  <c r="N219" i="13"/>
  <c r="N215" i="13"/>
  <c r="N211" i="13"/>
  <c r="N207" i="13"/>
  <c r="N203" i="13"/>
  <c r="N199" i="13"/>
  <c r="N195" i="13"/>
  <c r="N191" i="13"/>
  <c r="N187" i="13"/>
  <c r="N183" i="13"/>
  <c r="N179" i="13"/>
  <c r="N175" i="13"/>
  <c r="N171" i="13"/>
  <c r="N167" i="13"/>
  <c r="N163" i="13"/>
  <c r="N159" i="13"/>
  <c r="N155" i="13"/>
  <c r="N151" i="13"/>
  <c r="N147" i="13"/>
  <c r="N143" i="13"/>
  <c r="N139" i="13"/>
  <c r="N135" i="13"/>
  <c r="N131" i="13"/>
  <c r="N127" i="13"/>
  <c r="N123" i="13"/>
  <c r="N119" i="13"/>
  <c r="N115" i="13"/>
  <c r="N111" i="13"/>
  <c r="N107" i="13"/>
  <c r="N103" i="13"/>
  <c r="N99" i="13"/>
  <c r="N95" i="13"/>
  <c r="N91" i="13"/>
  <c r="N87" i="13"/>
  <c r="N83" i="13"/>
  <c r="N79" i="13"/>
  <c r="N75" i="13"/>
  <c r="N71" i="13"/>
  <c r="N67" i="13"/>
  <c r="N63" i="13"/>
  <c r="N59" i="13"/>
  <c r="N55" i="13"/>
  <c r="N51" i="13"/>
  <c r="N47" i="13"/>
  <c r="N43" i="13"/>
  <c r="N39" i="13"/>
  <c r="N35" i="13"/>
  <c r="N31" i="13"/>
  <c r="N27" i="13"/>
  <c r="N23" i="13"/>
  <c r="N19" i="13"/>
  <c r="N15" i="13"/>
  <c r="N21" i="12"/>
  <c r="N17" i="12"/>
  <c r="N23" i="11"/>
  <c r="N19" i="11"/>
  <c r="N15" i="11"/>
  <c r="N21" i="10"/>
  <c r="N17" i="10"/>
  <c r="N909" i="12"/>
  <c r="N765" i="12"/>
  <c r="M456" i="12"/>
  <c r="M536" i="12"/>
  <c r="M552" i="12"/>
  <c r="O632" i="12"/>
  <c r="M648" i="12"/>
  <c r="M664" i="12"/>
  <c r="M680" i="12"/>
  <c r="M696" i="12"/>
  <c r="M712" i="12"/>
  <c r="M856" i="12"/>
  <c r="M872" i="12"/>
  <c r="M888" i="12"/>
  <c r="M904" i="12"/>
  <c r="M920" i="12"/>
  <c r="O936" i="12"/>
  <c r="O952" i="12"/>
  <c r="O968" i="12"/>
  <c r="M984" i="12"/>
  <c r="M1000" i="12"/>
  <c r="M468" i="12"/>
  <c r="M500" i="12"/>
  <c r="O516" i="12"/>
  <c r="O532" i="12"/>
  <c r="M644" i="12"/>
  <c r="M660" i="12"/>
  <c r="M852" i="12"/>
  <c r="M868" i="12"/>
  <c r="M884" i="12"/>
  <c r="M900" i="12"/>
  <c r="O932" i="12"/>
  <c r="O948" i="12"/>
  <c r="O964" i="12"/>
  <c r="M980" i="12"/>
  <c r="M996" i="12"/>
  <c r="M1012" i="12"/>
  <c r="M656" i="12"/>
  <c r="O944" i="12"/>
  <c r="O960" i="12"/>
  <c r="O976" i="12"/>
  <c r="L22" i="13"/>
  <c r="L18" i="13"/>
  <c r="L24" i="12"/>
  <c r="L20" i="12"/>
  <c r="L16" i="12"/>
  <c r="L22" i="11"/>
  <c r="L18" i="11"/>
  <c r="L20" i="10"/>
  <c r="L16" i="10"/>
  <c r="L22" i="7"/>
  <c r="L18" i="7"/>
  <c r="L24" i="6"/>
  <c r="L20" i="6"/>
  <c r="L16" i="6"/>
  <c r="N1012" i="12"/>
  <c r="N1008" i="12"/>
  <c r="N1004" i="12"/>
  <c r="N1000" i="12"/>
  <c r="N996" i="12"/>
  <c r="N992" i="12"/>
  <c r="N988" i="12"/>
  <c r="N984" i="12"/>
  <c r="N980" i="12"/>
  <c r="N976" i="12"/>
  <c r="N972" i="12"/>
  <c r="N968" i="12"/>
  <c r="N964" i="12"/>
  <c r="N960" i="12"/>
  <c r="N956" i="12"/>
  <c r="N952" i="12"/>
  <c r="N948" i="12"/>
  <c r="N944" i="12"/>
  <c r="N940" i="12"/>
  <c r="N936" i="12"/>
  <c r="N932" i="12"/>
  <c r="N928" i="12"/>
  <c r="N924" i="12"/>
  <c r="N920" i="12"/>
  <c r="N916" i="12"/>
  <c r="N912" i="12"/>
  <c r="N908" i="12"/>
  <c r="N904" i="12"/>
  <c r="N900" i="12"/>
  <c r="N896" i="12"/>
  <c r="N892" i="12"/>
  <c r="N888" i="12"/>
  <c r="N884" i="12"/>
  <c r="N880" i="12"/>
  <c r="N876" i="12"/>
  <c r="N872" i="12"/>
  <c r="N868" i="12"/>
  <c r="N864" i="12"/>
  <c r="N860" i="12"/>
  <c r="N856" i="12"/>
  <c r="N852" i="12"/>
  <c r="N848" i="12"/>
  <c r="N844" i="12"/>
  <c r="N840" i="12"/>
  <c r="N836" i="12"/>
  <c r="N832" i="12"/>
  <c r="N828" i="12"/>
  <c r="N824" i="12"/>
  <c r="N820" i="12"/>
  <c r="N816" i="12"/>
  <c r="N812" i="12"/>
  <c r="N808" i="12"/>
  <c r="N804" i="12"/>
  <c r="N800" i="12"/>
  <c r="N796" i="12"/>
  <c r="N792" i="12"/>
  <c r="N788" i="12"/>
  <c r="N784" i="12"/>
  <c r="N780" i="12"/>
  <c r="N776" i="12"/>
  <c r="N772" i="12"/>
  <c r="N768" i="12"/>
  <c r="N764" i="12"/>
  <c r="N760" i="12"/>
  <c r="N756" i="12"/>
  <c r="N752" i="12"/>
  <c r="N748" i="12"/>
  <c r="N744" i="12"/>
  <c r="N740" i="12"/>
  <c r="N736" i="12"/>
  <c r="N732" i="12"/>
  <c r="N728" i="12"/>
  <c r="N724" i="12"/>
  <c r="N720" i="12"/>
  <c r="N716" i="12"/>
  <c r="N712" i="12"/>
  <c r="N708" i="12"/>
  <c r="N704" i="12"/>
  <c r="N700" i="12"/>
  <c r="N696" i="12"/>
  <c r="N692" i="12"/>
  <c r="N688" i="12"/>
  <c r="N684" i="12"/>
  <c r="N680" i="12"/>
  <c r="N676" i="12"/>
  <c r="N672" i="12"/>
  <c r="N668" i="12"/>
  <c r="N664" i="12"/>
  <c r="N660" i="12"/>
  <c r="N656" i="12"/>
  <c r="N652" i="12"/>
  <c r="N648" i="12"/>
  <c r="N644" i="12"/>
  <c r="N640" i="12"/>
  <c r="N636" i="12"/>
  <c r="N632" i="12"/>
  <c r="N628" i="12"/>
  <c r="N624" i="12"/>
  <c r="N620" i="12"/>
  <c r="N616" i="12"/>
  <c r="N612" i="12"/>
  <c r="N608" i="12"/>
  <c r="N604" i="12"/>
  <c r="N600" i="12"/>
  <c r="N596" i="12"/>
  <c r="N592" i="12"/>
  <c r="N588" i="12"/>
  <c r="N584" i="12"/>
  <c r="N580" i="12"/>
  <c r="N576" i="12"/>
  <c r="N572" i="12"/>
  <c r="N568" i="12"/>
  <c r="N564" i="12"/>
  <c r="N560" i="12"/>
  <c r="N556" i="12"/>
  <c r="N552" i="12"/>
  <c r="N548" i="12"/>
  <c r="N544" i="12"/>
  <c r="N540" i="12"/>
  <c r="N536" i="12"/>
  <c r="N532" i="12"/>
  <c r="N528" i="12"/>
  <c r="N524" i="12"/>
  <c r="N520" i="12"/>
  <c r="N516" i="12"/>
  <c r="N512" i="12"/>
  <c r="N508" i="12"/>
  <c r="N504" i="12"/>
  <c r="N500" i="12"/>
  <c r="N496" i="12"/>
  <c r="N492" i="12"/>
  <c r="N488" i="12"/>
  <c r="N484" i="12"/>
  <c r="N480" i="12"/>
  <c r="N476" i="12"/>
  <c r="N472" i="12"/>
  <c r="N468" i="12"/>
  <c r="N464" i="12"/>
  <c r="N460" i="12"/>
  <c r="N456" i="12"/>
  <c r="N452" i="12"/>
  <c r="N448" i="12"/>
  <c r="N444" i="12"/>
  <c r="N440" i="12"/>
  <c r="N436" i="12"/>
  <c r="N432" i="12"/>
  <c r="N428" i="12"/>
  <c r="N424" i="12"/>
  <c r="N420" i="12"/>
  <c r="N416" i="12"/>
  <c r="N412" i="12"/>
  <c r="N408" i="12"/>
  <c r="N404" i="12"/>
  <c r="N400" i="12"/>
  <c r="N396" i="12"/>
  <c r="N392" i="12"/>
  <c r="N388" i="12"/>
  <c r="N384" i="12"/>
  <c r="N380" i="12"/>
  <c r="N376" i="12"/>
  <c r="N372" i="12"/>
  <c r="N368" i="12"/>
  <c r="N364" i="12"/>
  <c r="N360" i="12"/>
  <c r="N356" i="12"/>
  <c r="N352" i="12"/>
  <c r="N348" i="12"/>
  <c r="N344" i="12"/>
  <c r="N340" i="12"/>
  <c r="N336" i="12"/>
  <c r="N332" i="12"/>
  <c r="N328" i="12"/>
  <c r="N324" i="12"/>
  <c r="N320" i="12"/>
  <c r="N316" i="12"/>
  <c r="N312" i="12"/>
  <c r="N308" i="12"/>
  <c r="N304" i="12"/>
  <c r="N300" i="12"/>
  <c r="N296" i="12"/>
  <c r="N292" i="12"/>
  <c r="N288" i="12"/>
  <c r="N284" i="12"/>
  <c r="N280" i="12"/>
  <c r="N276" i="12"/>
  <c r="N272" i="12"/>
  <c r="N268" i="12"/>
  <c r="N264" i="12"/>
  <c r="N260" i="12"/>
  <c r="N256" i="12"/>
  <c r="N252" i="12"/>
  <c r="N248" i="12"/>
  <c r="N244" i="12"/>
  <c r="N240" i="12"/>
  <c r="N236" i="12"/>
  <c r="N232" i="12"/>
  <c r="N228" i="12"/>
  <c r="N224" i="12"/>
  <c r="N220" i="12"/>
  <c r="N216" i="12"/>
  <c r="N212" i="12"/>
  <c r="N776" i="13"/>
  <c r="N196" i="13"/>
  <c r="N208" i="12"/>
  <c r="N204" i="12"/>
  <c r="N200" i="12"/>
  <c r="N196" i="12"/>
  <c r="N192" i="12"/>
  <c r="N188" i="12"/>
  <c r="P188" i="12" s="1"/>
  <c r="N184" i="12"/>
  <c r="N180" i="12"/>
  <c r="N176" i="12"/>
  <c r="N172" i="12"/>
  <c r="N168" i="12"/>
  <c r="N164" i="12"/>
  <c r="N160" i="12"/>
  <c r="N156" i="12"/>
  <c r="N152" i="12"/>
  <c r="N148" i="12"/>
  <c r="N144" i="12"/>
  <c r="N140" i="12"/>
  <c r="N136" i="12"/>
  <c r="N132" i="12"/>
  <c r="N128" i="12"/>
  <c r="N124" i="12"/>
  <c r="N120" i="12"/>
  <c r="N116" i="12"/>
  <c r="N112" i="12"/>
  <c r="N108" i="12"/>
  <c r="N104" i="12"/>
  <c r="N100" i="12"/>
  <c r="N96" i="12"/>
  <c r="N92" i="12"/>
  <c r="N88" i="12"/>
  <c r="N84" i="12"/>
  <c r="N80" i="12"/>
  <c r="N76" i="12"/>
  <c r="N72" i="12"/>
  <c r="N68" i="12"/>
  <c r="N64" i="12"/>
  <c r="N60" i="12"/>
  <c r="N56" i="12"/>
  <c r="N52" i="12"/>
  <c r="N48" i="12"/>
  <c r="N44" i="12"/>
  <c r="N40" i="12"/>
  <c r="N36" i="12"/>
  <c r="N32" i="12"/>
  <c r="N28" i="12"/>
  <c r="N48" i="7"/>
  <c r="L21" i="12"/>
  <c r="L17" i="12"/>
  <c r="L47" i="11"/>
  <c r="L39" i="11"/>
  <c r="N606" i="12"/>
  <c r="N14" i="12"/>
  <c r="O18" i="13"/>
  <c r="O22" i="13"/>
  <c r="N634" i="12"/>
  <c r="N334" i="12"/>
  <c r="N22" i="13"/>
  <c r="N18" i="13"/>
  <c r="N24" i="12"/>
  <c r="N20" i="12"/>
  <c r="N16" i="12"/>
  <c r="N22" i="11"/>
  <c r="N18" i="11"/>
  <c r="N20" i="10"/>
  <c r="N16" i="10"/>
  <c r="N22" i="7"/>
  <c r="N18" i="7"/>
  <c r="N24" i="6"/>
  <c r="N20" i="6"/>
  <c r="N16" i="6"/>
  <c r="K490" i="12"/>
  <c r="N1009" i="12"/>
  <c r="N1005" i="12"/>
  <c r="N1001" i="12"/>
  <c r="N997" i="12"/>
  <c r="N993" i="12"/>
  <c r="N989" i="12"/>
  <c r="N985" i="12"/>
  <c r="N981" i="12"/>
  <c r="N977" i="12"/>
  <c r="N973" i="12"/>
  <c r="N969" i="12"/>
  <c r="N965" i="12"/>
  <c r="N961" i="12"/>
  <c r="N957" i="12"/>
  <c r="N953" i="12"/>
  <c r="N949" i="12"/>
  <c r="N945" i="12"/>
  <c r="N941" i="12"/>
  <c r="N937" i="12"/>
  <c r="N933" i="12"/>
  <c r="N929" i="12"/>
  <c r="N925" i="12"/>
  <c r="N921" i="12"/>
  <c r="N917" i="12"/>
  <c r="N913" i="12"/>
  <c r="N905" i="12"/>
  <c r="N901" i="12"/>
  <c r="N897" i="12"/>
  <c r="N893" i="12"/>
  <c r="N889" i="12"/>
  <c r="N885" i="12"/>
  <c r="N881" i="12"/>
  <c r="N877" i="12"/>
  <c r="N873" i="12"/>
  <c r="N869" i="12"/>
  <c r="N865" i="12"/>
  <c r="N861" i="12"/>
  <c r="N857" i="12"/>
  <c r="N853" i="12"/>
  <c r="N849" i="12"/>
  <c r="N845" i="12"/>
  <c r="N841" i="12"/>
  <c r="N837" i="12"/>
  <c r="N833" i="12"/>
  <c r="N829" i="12"/>
  <c r="N825" i="12"/>
  <c r="N821" i="12"/>
  <c r="N817" i="12"/>
  <c r="N813" i="12"/>
  <c r="N809" i="12"/>
  <c r="N805" i="12"/>
  <c r="N801" i="12"/>
  <c r="N797" i="12"/>
  <c r="N793" i="12"/>
  <c r="N789" i="12"/>
  <c r="N785" i="12"/>
  <c r="N781" i="12"/>
  <c r="N777" i="12"/>
  <c r="N773" i="12"/>
  <c r="N769" i="12"/>
  <c r="N761" i="12"/>
  <c r="N757" i="12"/>
  <c r="N753" i="12"/>
  <c r="N749" i="12"/>
  <c r="N745" i="12"/>
  <c r="N741" i="12"/>
  <c r="N737" i="12"/>
  <c r="N733" i="12"/>
  <c r="N729" i="12"/>
  <c r="N725" i="12"/>
  <c r="N721" i="12"/>
  <c r="N717" i="12"/>
  <c r="N713" i="12"/>
  <c r="N709" i="12"/>
  <c r="N705" i="12"/>
  <c r="N701" i="12"/>
  <c r="N697" i="12"/>
  <c r="N693" i="12"/>
  <c r="N689" i="12"/>
  <c r="N685" i="12"/>
  <c r="N681" i="12"/>
  <c r="N677" i="12"/>
  <c r="N673" i="12"/>
  <c r="N669" i="12"/>
  <c r="N665" i="12"/>
  <c r="N661" i="12"/>
  <c r="N657" i="12"/>
  <c r="N653" i="12"/>
  <c r="N649" i="12"/>
  <c r="N645" i="12"/>
  <c r="N641" i="12"/>
  <c r="N637" i="12"/>
  <c r="N633" i="12"/>
  <c r="N629" i="12"/>
  <c r="N625" i="12"/>
  <c r="N621" i="12"/>
  <c r="N617" i="12"/>
  <c r="N613" i="12"/>
  <c r="N609" i="12"/>
  <c r="N605" i="12"/>
  <c r="N601" i="12"/>
  <c r="N597" i="12"/>
  <c r="N593" i="12"/>
  <c r="N589" i="12"/>
  <c r="N585" i="12"/>
  <c r="N581" i="12"/>
  <c r="N577" i="12"/>
  <c r="N573" i="12"/>
  <c r="N569" i="12"/>
  <c r="N565" i="12"/>
  <c r="N561" i="12"/>
  <c r="N557" i="12"/>
  <c r="N553" i="12"/>
  <c r="N549" i="12"/>
  <c r="N545" i="12"/>
  <c r="N541" i="12"/>
  <c r="N537" i="12"/>
  <c r="N533" i="12"/>
  <c r="N529" i="12"/>
  <c r="N525" i="12"/>
  <c r="N521" i="12"/>
  <c r="N517" i="12"/>
  <c r="N513" i="12"/>
  <c r="N509" i="12"/>
  <c r="N505" i="12"/>
  <c r="N501" i="12"/>
  <c r="N497" i="12"/>
  <c r="N493" i="12"/>
  <c r="N489" i="12"/>
  <c r="N485" i="12"/>
  <c r="N481" i="12"/>
  <c r="N477" i="12"/>
  <c r="N473" i="12"/>
  <c r="N469" i="12"/>
  <c r="N465" i="12"/>
  <c r="N461" i="12"/>
  <c r="N457" i="12"/>
  <c r="N453" i="12"/>
  <c r="N449" i="12"/>
  <c r="N445" i="12"/>
  <c r="N441" i="12"/>
  <c r="N437" i="12"/>
  <c r="N433" i="12"/>
  <c r="N429" i="12"/>
  <c r="N425" i="12"/>
  <c r="N421" i="12"/>
  <c r="N417" i="12"/>
  <c r="N413" i="12"/>
  <c r="N409" i="12"/>
  <c r="N405" i="12"/>
  <c r="N401" i="12"/>
  <c r="N397" i="12"/>
  <c r="N393" i="12"/>
  <c r="N389" i="12"/>
  <c r="N385" i="12"/>
  <c r="N381" i="12"/>
  <c r="N377" i="12"/>
  <c r="N373" i="12"/>
  <c r="N369" i="12"/>
  <c r="N365" i="12"/>
  <c r="N361" i="12"/>
  <c r="N357" i="12"/>
  <c r="N353" i="12"/>
  <c r="N349" i="12"/>
  <c r="N345" i="12"/>
  <c r="N341" i="12"/>
  <c r="N337" i="12"/>
  <c r="N333" i="12"/>
  <c r="N329" i="12"/>
  <c r="N325" i="12"/>
  <c r="N321" i="12"/>
  <c r="N317" i="12"/>
  <c r="N313" i="12"/>
  <c r="N309" i="12"/>
  <c r="N305" i="12"/>
  <c r="N301" i="12"/>
  <c r="N297" i="12"/>
  <c r="N293" i="12"/>
  <c r="N289" i="12"/>
  <c r="N285" i="12"/>
  <c r="N281" i="12"/>
  <c r="N277" i="12"/>
  <c r="N273" i="12"/>
  <c r="N269" i="12"/>
  <c r="N265" i="12"/>
  <c r="N261" i="12"/>
  <c r="N257" i="12"/>
  <c r="N253" i="12"/>
  <c r="N249" i="12"/>
  <c r="N245" i="12"/>
  <c r="N241" i="12"/>
  <c r="N237" i="12"/>
  <c r="N233" i="12"/>
  <c r="N229" i="12"/>
  <c r="N225" i="12"/>
  <c r="N221" i="12"/>
  <c r="N217" i="12"/>
  <c r="N213" i="12"/>
  <c r="N209" i="12"/>
  <c r="N205" i="12"/>
  <c r="N201" i="12"/>
  <c r="N197" i="12"/>
  <c r="N193" i="12"/>
  <c r="N189" i="12"/>
  <c r="N185" i="12"/>
  <c r="N181" i="12"/>
  <c r="N177" i="12"/>
  <c r="N173" i="12"/>
  <c r="N169" i="12"/>
  <c r="N165" i="12"/>
  <c r="N161" i="12"/>
  <c r="N157" i="12"/>
  <c r="N153" i="12"/>
  <c r="N149" i="12"/>
  <c r="N145" i="12"/>
  <c r="N141" i="12"/>
  <c r="N137" i="12"/>
  <c r="N133" i="12"/>
  <c r="N129" i="12"/>
  <c r="N125" i="12"/>
  <c r="N121" i="12"/>
  <c r="N117" i="12"/>
  <c r="N113" i="12"/>
  <c r="N109" i="12"/>
  <c r="N105" i="12"/>
  <c r="N101" i="12"/>
  <c r="N97" i="12"/>
  <c r="N93" i="12"/>
  <c r="N89" i="12"/>
  <c r="N85" i="12"/>
  <c r="N81" i="12"/>
  <c r="N77" i="12"/>
  <c r="N73" i="12"/>
  <c r="N69" i="12"/>
  <c r="N65" i="12"/>
  <c r="N61" i="12"/>
  <c r="N57" i="12"/>
  <c r="N53" i="12"/>
  <c r="N49" i="12"/>
  <c r="N45" i="12"/>
  <c r="N41" i="12"/>
  <c r="N37" i="12"/>
  <c r="N33" i="12"/>
  <c r="N29" i="12"/>
  <c r="N25" i="12"/>
  <c r="L592" i="13"/>
  <c r="O592" i="13"/>
  <c r="L124" i="13"/>
  <c r="L80" i="13"/>
  <c r="L56" i="13"/>
  <c r="K48" i="13"/>
  <c r="L48" i="13"/>
  <c r="L698" i="12"/>
  <c r="L666" i="12"/>
  <c r="L546" i="12"/>
  <c r="L534" i="12"/>
  <c r="L506" i="12"/>
  <c r="L194" i="12"/>
  <c r="L186" i="12"/>
  <c r="L178" i="12"/>
  <c r="L170" i="12"/>
  <c r="L162" i="12"/>
  <c r="L154" i="12"/>
  <c r="L146" i="12"/>
  <c r="L138" i="12"/>
  <c r="L130" i="12"/>
  <c r="K130" i="12"/>
  <c r="L122" i="12"/>
  <c r="L114" i="12"/>
  <c r="K114" i="12"/>
  <c r="L106" i="12"/>
  <c r="L98" i="12"/>
  <c r="K98" i="12"/>
  <c r="L90" i="12"/>
  <c r="L82" i="12"/>
  <c r="L74" i="12"/>
  <c r="L66" i="12"/>
  <c r="K66" i="12"/>
  <c r="L58" i="12"/>
  <c r="L50" i="12"/>
  <c r="L42" i="12"/>
  <c r="L34" i="12"/>
  <c r="K34" i="12"/>
  <c r="K857" i="13"/>
  <c r="K689" i="13"/>
  <c r="K657" i="13"/>
  <c r="K449" i="13"/>
  <c r="K433" i="13"/>
  <c r="K385" i="13"/>
  <c r="K325" i="13"/>
  <c r="K305" i="13"/>
  <c r="K129" i="13"/>
  <c r="K403" i="12"/>
  <c r="K363" i="12"/>
  <c r="K41" i="11"/>
  <c r="N19" i="10"/>
  <c r="L285" i="12"/>
  <c r="L281" i="12"/>
  <c r="L277" i="12"/>
  <c r="L273" i="12"/>
  <c r="L269" i="12"/>
  <c r="L265" i="12"/>
  <c r="L261" i="12"/>
  <c r="L257" i="12"/>
  <c r="L253" i="12"/>
  <c r="L249" i="12"/>
  <c r="L245" i="12"/>
  <c r="L241" i="12"/>
  <c r="L237" i="12"/>
  <c r="L233" i="12"/>
  <c r="L229" i="12"/>
  <c r="L225" i="12"/>
  <c r="L221" i="12"/>
  <c r="L217" i="12"/>
  <c r="L213" i="12"/>
  <c r="L209" i="12"/>
  <c r="L205" i="12"/>
  <c r="L201" i="12"/>
  <c r="L197" i="12"/>
  <c r="L193" i="12"/>
  <c r="L189" i="12"/>
  <c r="L185" i="12"/>
  <c r="L181" i="12"/>
  <c r="L177" i="12"/>
  <c r="L173" i="12"/>
  <c r="L169" i="12"/>
  <c r="L165" i="12"/>
  <c r="L161" i="12"/>
  <c r="L157" i="12"/>
  <c r="L153" i="12"/>
  <c r="L149" i="12"/>
  <c r="L145" i="12"/>
  <c r="L141" i="12"/>
  <c r="L137" i="12"/>
  <c r="L133" i="12"/>
  <c r="L129" i="12"/>
  <c r="L125" i="12"/>
  <c r="L121" i="12"/>
  <c r="L117" i="12"/>
  <c r="L113" i="12"/>
  <c r="L109" i="12"/>
  <c r="L105" i="12"/>
  <c r="L101" i="12"/>
  <c r="L97" i="12"/>
  <c r="L93" i="12"/>
  <c r="L89" i="12"/>
  <c r="L85" i="12"/>
  <c r="L81" i="12"/>
  <c r="L77" i="12"/>
  <c r="L73" i="12"/>
  <c r="L69" i="12"/>
  <c r="L65" i="12"/>
  <c r="L61" i="12"/>
  <c r="L57" i="12"/>
  <c r="L53" i="12"/>
  <c r="L49" i="12"/>
  <c r="L45" i="12"/>
  <c r="L41" i="12"/>
  <c r="L37" i="12"/>
  <c r="L33" i="12"/>
  <c r="L29" i="12"/>
  <c r="L25" i="12"/>
  <c r="L964" i="13"/>
  <c r="L940" i="13"/>
  <c r="N872" i="13"/>
  <c r="L764" i="13"/>
  <c r="N732" i="13"/>
  <c r="N680" i="13"/>
  <c r="L648" i="13"/>
  <c r="L640" i="13"/>
  <c r="L632" i="13"/>
  <c r="L624" i="13"/>
  <c r="L616" i="13"/>
  <c r="L608" i="13"/>
  <c r="L600" i="13"/>
  <c r="L584" i="13"/>
  <c r="L576" i="13"/>
  <c r="L552" i="13"/>
  <c r="N276" i="13"/>
  <c r="L272" i="13"/>
  <c r="N260" i="13"/>
  <c r="L256" i="13"/>
  <c r="N244" i="13"/>
  <c r="L240" i="13"/>
  <c r="N200" i="13"/>
  <c r="L188" i="13"/>
  <c r="L180" i="13"/>
  <c r="N176" i="13"/>
  <c r="N172" i="13"/>
  <c r="L160" i="13"/>
  <c r="N156" i="13"/>
  <c r="L144" i="13"/>
  <c r="N132" i="13"/>
  <c r="L128" i="13"/>
  <c r="L120" i="13"/>
  <c r="L116" i="13"/>
  <c r="L112" i="13"/>
  <c r="L108" i="13"/>
  <c r="L104" i="13"/>
  <c r="L100" i="13"/>
  <c r="L96" i="13"/>
  <c r="L92" i="13"/>
  <c r="L88" i="13"/>
  <c r="L84" i="13"/>
  <c r="L76" i="13"/>
  <c r="L72" i="13"/>
  <c r="L68" i="13"/>
  <c r="N60" i="13"/>
  <c r="L52" i="13"/>
  <c r="N36" i="13"/>
  <c r="L32" i="13"/>
  <c r="N44" i="7"/>
  <c r="N28" i="6"/>
  <c r="K541" i="13"/>
  <c r="K473" i="13"/>
  <c r="L459" i="13"/>
  <c r="O283" i="13"/>
  <c r="L283" i="13"/>
  <c r="L155" i="13"/>
  <c r="L123" i="13"/>
  <c r="O123" i="13"/>
  <c r="L27" i="13"/>
  <c r="K24" i="7"/>
  <c r="L1002" i="13"/>
  <c r="N1002" i="13"/>
  <c r="N914" i="13"/>
  <c r="L914" i="13"/>
  <c r="L786" i="13"/>
  <c r="N786" i="13"/>
  <c r="N702" i="13"/>
  <c r="L702" i="13"/>
  <c r="L658" i="13"/>
  <c r="N658" i="13"/>
  <c r="N542" i="13"/>
  <c r="L542" i="13"/>
  <c r="L478" i="13"/>
  <c r="N478" i="13"/>
  <c r="N370" i="13"/>
  <c r="L370" i="13"/>
  <c r="L294" i="13"/>
  <c r="N294" i="13"/>
  <c r="N250" i="13"/>
  <c r="L250" i="13"/>
  <c r="L238" i="13"/>
  <c r="N238" i="13"/>
  <c r="N230" i="13"/>
  <c r="L230" i="13"/>
  <c r="L218" i="13"/>
  <c r="N218" i="13"/>
  <c r="N198" i="13"/>
  <c r="L198" i="13"/>
  <c r="L186" i="13"/>
  <c r="N186" i="13"/>
  <c r="N166" i="13"/>
  <c r="L166" i="13"/>
  <c r="L154" i="13"/>
  <c r="N154" i="13"/>
  <c r="L106" i="13"/>
  <c r="N106" i="13"/>
  <c r="L923" i="13"/>
  <c r="M907" i="13"/>
  <c r="L907" i="13"/>
  <c r="M855" i="13"/>
  <c r="L855" i="13"/>
  <c r="K839" i="13"/>
  <c r="L839" i="13"/>
  <c r="L823" i="13"/>
  <c r="L775" i="13"/>
  <c r="L759" i="13"/>
  <c r="M759" i="13"/>
  <c r="L743" i="13"/>
  <c r="L727" i="13"/>
  <c r="L711" i="13"/>
  <c r="L695" i="13"/>
  <c r="L679" i="13"/>
  <c r="L663" i="13"/>
  <c r="L563" i="13"/>
  <c r="L535" i="13"/>
  <c r="L463" i="13"/>
  <c r="L455" i="13"/>
  <c r="L451" i="13"/>
  <c r="L447" i="13"/>
  <c r="L443" i="13"/>
  <c r="O443" i="13"/>
  <c r="L439" i="13"/>
  <c r="M435" i="13"/>
  <c r="L435" i="13"/>
  <c r="O431" i="13"/>
  <c r="L431" i="13"/>
  <c r="L427" i="13"/>
  <c r="M423" i="13"/>
  <c r="L423" i="13"/>
  <c r="L419" i="13"/>
  <c r="L415" i="13"/>
  <c r="L411" i="13"/>
  <c r="L407" i="13"/>
  <c r="M407" i="13"/>
  <c r="L403" i="13"/>
  <c r="L399" i="13"/>
  <c r="O399" i="13"/>
  <c r="L391" i="13"/>
  <c r="M391" i="13"/>
  <c r="L387" i="13"/>
  <c r="L383" i="13"/>
  <c r="L379" i="13"/>
  <c r="L375" i="13"/>
  <c r="L371" i="13"/>
  <c r="L367" i="13"/>
  <c r="O363" i="13"/>
  <c r="L359" i="13"/>
  <c r="L355" i="13"/>
  <c r="O355" i="13"/>
  <c r="L351" i="13"/>
  <c r="O351" i="13"/>
  <c r="L347" i="13"/>
  <c r="L343" i="13"/>
  <c r="O343" i="13"/>
  <c r="L339" i="13"/>
  <c r="L335" i="13"/>
  <c r="O335" i="13"/>
  <c r="L331" i="13"/>
  <c r="O331" i="13"/>
  <c r="L327" i="13"/>
  <c r="L323" i="13"/>
  <c r="O323" i="13"/>
  <c r="L315" i="13"/>
  <c r="O315" i="13"/>
  <c r="L311" i="13"/>
  <c r="L307" i="13"/>
  <c r="L303" i="13"/>
  <c r="L299" i="13"/>
  <c r="L295" i="13"/>
  <c r="L291" i="13"/>
  <c r="L287" i="13"/>
  <c r="O287" i="13"/>
  <c r="L279" i="13"/>
  <c r="L275" i="13"/>
  <c r="L271" i="13"/>
  <c r="L267" i="13"/>
  <c r="L263" i="13"/>
  <c r="M263" i="13"/>
  <c r="L259" i="13"/>
  <c r="M255" i="13"/>
  <c r="L255" i="13"/>
  <c r="L251" i="13"/>
  <c r="L247" i="13"/>
  <c r="L243" i="13"/>
  <c r="L239" i="13"/>
  <c r="L235" i="13"/>
  <c r="L231" i="13"/>
  <c r="O231" i="13"/>
  <c r="L227" i="13"/>
  <c r="L223" i="13"/>
  <c r="O223" i="13"/>
  <c r="L219" i="13"/>
  <c r="K219" i="13"/>
  <c r="L215" i="13"/>
  <c r="M215" i="13"/>
  <c r="L211" i="13"/>
  <c r="O211" i="13"/>
  <c r="L203" i="13"/>
  <c r="M203" i="13"/>
  <c r="L199" i="13"/>
  <c r="L195" i="13"/>
  <c r="M195" i="13"/>
  <c r="L191" i="13"/>
  <c r="M191" i="13"/>
  <c r="L187" i="13"/>
  <c r="L183" i="13"/>
  <c r="L179" i="13"/>
  <c r="L175" i="13"/>
  <c r="L171" i="13"/>
  <c r="M171" i="13"/>
  <c r="L167" i="13"/>
  <c r="L163" i="13"/>
  <c r="L159" i="13"/>
  <c r="L151" i="13"/>
  <c r="L147" i="13"/>
  <c r="O147" i="13"/>
  <c r="L143" i="13"/>
  <c r="L139" i="13"/>
  <c r="O139" i="13"/>
  <c r="M135" i="13"/>
  <c r="L135" i="13"/>
  <c r="L131" i="13"/>
  <c r="M131" i="13"/>
  <c r="L127" i="13"/>
  <c r="M119" i="13"/>
  <c r="L119" i="13"/>
  <c r="L115" i="13"/>
  <c r="L111" i="13"/>
  <c r="L107" i="13"/>
  <c r="O107" i="13"/>
  <c r="L103" i="13"/>
  <c r="L99" i="13"/>
  <c r="L95" i="13"/>
  <c r="L91" i="13"/>
  <c r="M91" i="13"/>
  <c r="L83" i="13"/>
  <c r="O83" i="13"/>
  <c r="L79" i="13"/>
  <c r="L75" i="13"/>
  <c r="O75" i="13"/>
  <c r="L71" i="13"/>
  <c r="L67" i="13"/>
  <c r="L63" i="13"/>
  <c r="L59" i="13"/>
  <c r="L55" i="13"/>
  <c r="L51" i="13"/>
  <c r="L47" i="13"/>
  <c r="L43" i="13"/>
  <c r="M43" i="13"/>
  <c r="L39" i="13"/>
  <c r="M39" i="13"/>
  <c r="L35" i="13"/>
  <c r="L31" i="13"/>
  <c r="L23" i="13"/>
  <c r="O23" i="13"/>
  <c r="L19" i="13"/>
  <c r="O19" i="13"/>
  <c r="L15" i="13"/>
  <c r="O15" i="13"/>
  <c r="L1005" i="12"/>
  <c r="M1005" i="12"/>
  <c r="L989" i="12"/>
  <c r="M989" i="12"/>
  <c r="L973" i="12"/>
  <c r="M973" i="12"/>
  <c r="L957" i="12"/>
  <c r="O957" i="12"/>
  <c r="L905" i="12"/>
  <c r="M905" i="12"/>
  <c r="L865" i="12"/>
  <c r="L845" i="12"/>
  <c r="L665" i="12"/>
  <c r="O665" i="12"/>
  <c r="L649" i="12"/>
  <c r="L621" i="12"/>
  <c r="M621" i="12"/>
  <c r="L617" i="12"/>
  <c r="L553" i="12"/>
  <c r="L537" i="12"/>
  <c r="M537" i="12"/>
  <c r="L525" i="12"/>
  <c r="L477" i="12"/>
  <c r="L417" i="12"/>
  <c r="L385" i="12"/>
  <c r="M385" i="12"/>
  <c r="L369" i="12"/>
  <c r="O369" i="12"/>
  <c r="L23" i="11"/>
  <c r="L363" i="13"/>
  <c r="L87" i="13"/>
  <c r="K437" i="13"/>
  <c r="K141" i="13"/>
  <c r="K401" i="13"/>
  <c r="K76" i="4"/>
  <c r="K85" i="4"/>
  <c r="L1010" i="13"/>
  <c r="N1010" i="13"/>
  <c r="N1006" i="13"/>
  <c r="L1006" i="13"/>
  <c r="N998" i="13"/>
  <c r="L998" i="13"/>
  <c r="L994" i="13"/>
  <c r="N994" i="13"/>
  <c r="N990" i="13"/>
  <c r="L990" i="13"/>
  <c r="L986" i="13"/>
  <c r="N986" i="13"/>
  <c r="N982" i="13"/>
  <c r="L982" i="13"/>
  <c r="L978" i="13"/>
  <c r="N978" i="13"/>
  <c r="N974" i="13"/>
  <c r="L974" i="13"/>
  <c r="L970" i="13"/>
  <c r="N970" i="13"/>
  <c r="N966" i="13"/>
  <c r="L966" i="13"/>
  <c r="L962" i="13"/>
  <c r="N962" i="13"/>
  <c r="N958" i="13"/>
  <c r="L958" i="13"/>
  <c r="L954" i="13"/>
  <c r="N954" i="13"/>
  <c r="N950" i="13"/>
  <c r="L950" i="13"/>
  <c r="L946" i="13"/>
  <c r="N946" i="13"/>
  <c r="N942" i="13"/>
  <c r="L942" i="13"/>
  <c r="L938" i="13"/>
  <c r="N938" i="13"/>
  <c r="N934" i="13"/>
  <c r="L934" i="13"/>
  <c r="L930" i="13"/>
  <c r="N930" i="13"/>
  <c r="N926" i="13"/>
  <c r="L926" i="13"/>
  <c r="N922" i="13"/>
  <c r="L922" i="13"/>
  <c r="L918" i="13"/>
  <c r="N918" i="13"/>
  <c r="N910" i="13"/>
  <c r="L910" i="13"/>
  <c r="N906" i="13"/>
  <c r="L906" i="13"/>
  <c r="L902" i="13"/>
  <c r="N902" i="13"/>
  <c r="N898" i="13"/>
  <c r="L898" i="13"/>
  <c r="N894" i="13"/>
  <c r="L894" i="13"/>
  <c r="N890" i="13"/>
  <c r="L890" i="13"/>
  <c r="N886" i="13"/>
  <c r="L886" i="13"/>
  <c r="N882" i="13"/>
  <c r="L882" i="13"/>
  <c r="N878" i="13"/>
  <c r="L878" i="13"/>
  <c r="N874" i="13"/>
  <c r="L874" i="13"/>
  <c r="N870" i="13"/>
  <c r="L870" i="13"/>
  <c r="L866" i="13"/>
  <c r="N866" i="13"/>
  <c r="N862" i="13"/>
  <c r="L862" i="13"/>
  <c r="N858" i="13"/>
  <c r="L858" i="13"/>
  <c r="N854" i="13"/>
  <c r="L854" i="13"/>
  <c r="L850" i="13"/>
  <c r="N850" i="13"/>
  <c r="N846" i="13"/>
  <c r="L846" i="13"/>
  <c r="N842" i="13"/>
  <c r="L842" i="13"/>
  <c r="N838" i="13"/>
  <c r="L838" i="13"/>
  <c r="L834" i="13"/>
  <c r="N834" i="13"/>
  <c r="N830" i="13"/>
  <c r="L830" i="13"/>
  <c r="N826" i="13"/>
  <c r="L826" i="13"/>
  <c r="N822" i="13"/>
  <c r="L822" i="13"/>
  <c r="L818" i="13"/>
  <c r="N818" i="13"/>
  <c r="N814" i="13"/>
  <c r="L814" i="13"/>
  <c r="L810" i="13"/>
  <c r="N810" i="13"/>
  <c r="N806" i="13"/>
  <c r="L806" i="13"/>
  <c r="L802" i="13"/>
  <c r="N802" i="13"/>
  <c r="N798" i="13"/>
  <c r="L798" i="13"/>
  <c r="L794" i="13"/>
  <c r="N794" i="13"/>
  <c r="N790" i="13"/>
  <c r="L790" i="13"/>
  <c r="N782" i="13"/>
  <c r="L782" i="13"/>
  <c r="N778" i="13"/>
  <c r="L778" i="13"/>
  <c r="N774" i="13"/>
  <c r="L774" i="13"/>
  <c r="L770" i="13"/>
  <c r="N770" i="13"/>
  <c r="N766" i="13"/>
  <c r="L766" i="13"/>
  <c r="N762" i="13"/>
  <c r="L762" i="13"/>
  <c r="N758" i="13"/>
  <c r="L758" i="13"/>
  <c r="L754" i="13"/>
  <c r="N754" i="13"/>
  <c r="N750" i="13"/>
  <c r="L750" i="13"/>
  <c r="N746" i="13"/>
  <c r="L746" i="13"/>
  <c r="N742" i="13"/>
  <c r="L742" i="13"/>
  <c r="L738" i="13"/>
  <c r="N738" i="13"/>
  <c r="N734" i="13"/>
  <c r="L734" i="13"/>
  <c r="N730" i="13"/>
  <c r="L730" i="13"/>
  <c r="N726" i="13"/>
  <c r="L726" i="13"/>
  <c r="L722" i="13"/>
  <c r="N722" i="13"/>
  <c r="N718" i="13"/>
  <c r="L718" i="13"/>
  <c r="N714" i="13"/>
  <c r="L714" i="13"/>
  <c r="N710" i="13"/>
  <c r="L710" i="13"/>
  <c r="L706" i="13"/>
  <c r="N706" i="13"/>
  <c r="N698" i="13"/>
  <c r="L698" i="13"/>
  <c r="N694" i="13"/>
  <c r="L694" i="13"/>
  <c r="L690" i="13"/>
  <c r="N690" i="13"/>
  <c r="N686" i="13"/>
  <c r="L686" i="13"/>
  <c r="N682" i="13"/>
  <c r="L682" i="13"/>
  <c r="N678" i="13"/>
  <c r="L678" i="13"/>
  <c r="L674" i="13"/>
  <c r="N674" i="13"/>
  <c r="N670" i="13"/>
  <c r="L670" i="13"/>
  <c r="N666" i="13"/>
  <c r="L666" i="13"/>
  <c r="N662" i="13"/>
  <c r="L662" i="13"/>
  <c r="N654" i="13"/>
  <c r="L654" i="13"/>
  <c r="L650" i="13"/>
  <c r="N650" i="13"/>
  <c r="N646" i="13"/>
  <c r="L646" i="13"/>
  <c r="L642" i="13"/>
  <c r="N642" i="13"/>
  <c r="N638" i="13"/>
  <c r="L638" i="13"/>
  <c r="L634" i="13"/>
  <c r="N634" i="13"/>
  <c r="N630" i="13"/>
  <c r="L630" i="13"/>
  <c r="L626" i="13"/>
  <c r="N626" i="13"/>
  <c r="N622" i="13"/>
  <c r="L622" i="13"/>
  <c r="L618" i="13"/>
  <c r="N618" i="13"/>
  <c r="N614" i="13"/>
  <c r="L614" i="13"/>
  <c r="L610" i="13"/>
  <c r="N610" i="13"/>
  <c r="N606" i="13"/>
  <c r="L606" i="13"/>
  <c r="L602" i="13"/>
  <c r="N602" i="13"/>
  <c r="N598" i="13"/>
  <c r="L598" i="13"/>
  <c r="L594" i="13"/>
  <c r="N594" i="13"/>
  <c r="N590" i="13"/>
  <c r="L590" i="13"/>
  <c r="L586" i="13"/>
  <c r="N586" i="13"/>
  <c r="N582" i="13"/>
  <c r="L582" i="13"/>
  <c r="L578" i="13"/>
  <c r="N578" i="13"/>
  <c r="N574" i="13"/>
  <c r="L574" i="13"/>
  <c r="L570" i="13"/>
  <c r="N570" i="13"/>
  <c r="N566" i="13"/>
  <c r="L566" i="13"/>
  <c r="N562" i="13"/>
  <c r="L562" i="13"/>
  <c r="L558" i="13"/>
  <c r="N558" i="13"/>
  <c r="N554" i="13"/>
  <c r="L554" i="13"/>
  <c r="N550" i="13"/>
  <c r="L550" i="13"/>
  <c r="L546" i="13"/>
  <c r="N546" i="13"/>
  <c r="N538" i="13"/>
  <c r="L538" i="13"/>
  <c r="N534" i="13"/>
  <c r="L534" i="13"/>
  <c r="L530" i="13"/>
  <c r="N530" i="13"/>
  <c r="N526" i="13"/>
  <c r="L526" i="13"/>
  <c r="N522" i="13"/>
  <c r="L522" i="13"/>
  <c r="N518" i="13"/>
  <c r="L518" i="13"/>
  <c r="N514" i="13"/>
  <c r="L514" i="13"/>
  <c r="N510" i="13"/>
  <c r="L510" i="13"/>
  <c r="N506" i="13"/>
  <c r="L506" i="13"/>
  <c r="N502" i="13"/>
  <c r="L502" i="13"/>
  <c r="N498" i="13"/>
  <c r="L498" i="13"/>
  <c r="N494" i="13"/>
  <c r="L494" i="13"/>
  <c r="N490" i="13"/>
  <c r="L490" i="13"/>
  <c r="L486" i="13"/>
  <c r="N486" i="13"/>
  <c r="L482" i="13"/>
  <c r="N482" i="13"/>
  <c r="L474" i="13"/>
  <c r="N474" i="13"/>
  <c r="L470" i="13"/>
  <c r="N470" i="13"/>
  <c r="L466" i="13"/>
  <c r="N466" i="13"/>
  <c r="P466" i="13" s="1"/>
  <c r="N462" i="13"/>
  <c r="L462" i="13"/>
  <c r="N458" i="13"/>
  <c r="L458" i="13"/>
  <c r="N454" i="13"/>
  <c r="L454" i="13"/>
  <c r="N450" i="13"/>
  <c r="L450" i="13"/>
  <c r="N446" i="13"/>
  <c r="L446" i="13"/>
  <c r="N442" i="13"/>
  <c r="L442" i="13"/>
  <c r="N438" i="13"/>
  <c r="L438" i="13"/>
  <c r="N434" i="13"/>
  <c r="L434" i="13"/>
  <c r="L430" i="13"/>
  <c r="N430" i="13"/>
  <c r="N426" i="13"/>
  <c r="L426" i="13"/>
  <c r="N422" i="13"/>
  <c r="L422" i="13"/>
  <c r="N418" i="13"/>
  <c r="L418" i="13"/>
  <c r="L414" i="13"/>
  <c r="N414" i="13"/>
  <c r="N410" i="13"/>
  <c r="L410" i="13"/>
  <c r="N406" i="13"/>
  <c r="L406" i="13"/>
  <c r="N402" i="13"/>
  <c r="L402" i="13"/>
  <c r="L398" i="13"/>
  <c r="N398" i="13"/>
  <c r="L394" i="13"/>
  <c r="N394" i="13"/>
  <c r="N390" i="13"/>
  <c r="L390" i="13"/>
  <c r="N386" i="13"/>
  <c r="L386" i="13"/>
  <c r="N382" i="13"/>
  <c r="L382" i="13"/>
  <c r="N378" i="13"/>
  <c r="L378" i="13"/>
  <c r="N374" i="13"/>
  <c r="L374" i="13"/>
  <c r="N366" i="13"/>
  <c r="L366" i="13"/>
  <c r="N362" i="13"/>
  <c r="L362" i="13"/>
  <c r="N358" i="13"/>
  <c r="L358" i="13"/>
  <c r="N354" i="13"/>
  <c r="L354" i="13"/>
  <c r="L350" i="13"/>
  <c r="N350" i="13"/>
  <c r="N346" i="13"/>
  <c r="L346" i="13"/>
  <c r="N342" i="13"/>
  <c r="L342" i="13"/>
  <c r="N338" i="13"/>
  <c r="L338" i="13"/>
  <c r="L334" i="13"/>
  <c r="N334" i="13"/>
  <c r="L330" i="13"/>
  <c r="N330" i="13"/>
  <c r="L326" i="13"/>
  <c r="N326" i="13"/>
  <c r="L322" i="13"/>
  <c r="N322" i="13"/>
  <c r="L318" i="13"/>
  <c r="N318" i="13"/>
  <c r="L314" i="13"/>
  <c r="N314" i="13"/>
  <c r="L310" i="13"/>
  <c r="N310" i="13"/>
  <c r="N306" i="13"/>
  <c r="L306" i="13"/>
  <c r="N302" i="13"/>
  <c r="L302" i="13"/>
  <c r="N298" i="13"/>
  <c r="L298" i="13"/>
  <c r="N290" i="13"/>
  <c r="L290" i="13"/>
  <c r="N286" i="13"/>
  <c r="L286" i="13"/>
  <c r="L282" i="13"/>
  <c r="N282" i="13"/>
  <c r="L278" i="13"/>
  <c r="N278" i="13"/>
  <c r="L274" i="13"/>
  <c r="N274" i="13"/>
  <c r="L270" i="13"/>
  <c r="N270" i="13"/>
  <c r="L266" i="13"/>
  <c r="N266" i="13"/>
  <c r="N262" i="13"/>
  <c r="L262" i="13"/>
  <c r="N258" i="13"/>
  <c r="L258" i="13"/>
  <c r="L254" i="13"/>
  <c r="N254" i="13"/>
  <c r="N246" i="13"/>
  <c r="L246" i="13"/>
  <c r="N242" i="13"/>
  <c r="L242" i="13"/>
  <c r="N234" i="13"/>
  <c r="L234" i="13"/>
  <c r="N226" i="13"/>
  <c r="L226" i="13"/>
  <c r="N222" i="13"/>
  <c r="L222" i="13"/>
  <c r="N214" i="13"/>
  <c r="L214" i="13"/>
  <c r="N210" i="13"/>
  <c r="L210" i="13"/>
  <c r="N206" i="13"/>
  <c r="L206" i="13"/>
  <c r="L202" i="13"/>
  <c r="N202" i="13"/>
  <c r="N194" i="13"/>
  <c r="L194" i="13"/>
  <c r="N190" i="13"/>
  <c r="L190" i="13"/>
  <c r="N182" i="13"/>
  <c r="L182" i="13"/>
  <c r="N178" i="13"/>
  <c r="L178" i="13"/>
  <c r="N174" i="13"/>
  <c r="L174" i="13"/>
  <c r="L170" i="13"/>
  <c r="N170" i="13"/>
  <c r="N162" i="13"/>
  <c r="L162" i="13"/>
  <c r="N158" i="13"/>
  <c r="L158" i="13"/>
  <c r="N150" i="13"/>
  <c r="L150" i="13"/>
  <c r="N146" i="13"/>
  <c r="L146" i="13"/>
  <c r="N142" i="13"/>
  <c r="L142" i="13"/>
  <c r="L138" i="13"/>
  <c r="N138" i="13"/>
  <c r="N134" i="13"/>
  <c r="L134" i="13"/>
  <c r="N130" i="13"/>
  <c r="L130" i="13"/>
  <c r="N126" i="13"/>
  <c r="L126" i="13"/>
  <c r="N122" i="13"/>
  <c r="L122" i="13"/>
  <c r="N118" i="13"/>
  <c r="L118" i="13"/>
  <c r="N114" i="13"/>
  <c r="L114" i="13"/>
  <c r="N110" i="13"/>
  <c r="L110" i="13"/>
  <c r="N102" i="13"/>
  <c r="L102" i="13"/>
  <c r="L98" i="13"/>
  <c r="N98" i="13"/>
  <c r="L94" i="13"/>
  <c r="N94" i="13"/>
  <c r="N90" i="13"/>
  <c r="L90" i="13"/>
  <c r="N86" i="13"/>
  <c r="L86" i="13"/>
  <c r="N82" i="13"/>
  <c r="L82" i="13"/>
  <c r="N78" i="13"/>
  <c r="L78" i="13"/>
  <c r="N74" i="13"/>
  <c r="L74" i="13"/>
  <c r="N70" i="13"/>
  <c r="L70" i="13"/>
  <c r="N66" i="13"/>
  <c r="L66" i="13"/>
  <c r="N62" i="13"/>
  <c r="L62" i="13"/>
  <c r="N58" i="13"/>
  <c r="L58" i="13"/>
  <c r="N54" i="13"/>
  <c r="L54" i="13"/>
  <c r="N50" i="13"/>
  <c r="L50" i="13"/>
  <c r="L46" i="13"/>
  <c r="N46" i="13"/>
  <c r="L42" i="13"/>
  <c r="N42" i="13"/>
  <c r="L38" i="13"/>
  <c r="N38" i="13"/>
  <c r="L34" i="13"/>
  <c r="N34" i="13"/>
  <c r="L30" i="13"/>
  <c r="N30" i="13"/>
  <c r="L26" i="13"/>
  <c r="N26" i="13"/>
  <c r="N62" i="11"/>
  <c r="L62" i="11"/>
  <c r="N58" i="11"/>
  <c r="L58" i="11"/>
  <c r="N54" i="11"/>
  <c r="L54" i="11"/>
  <c r="N50" i="11"/>
  <c r="L50" i="11"/>
  <c r="N46" i="11"/>
  <c r="L46" i="11"/>
  <c r="N42" i="11"/>
  <c r="L42" i="11"/>
  <c r="N38" i="11"/>
  <c r="L38" i="11"/>
  <c r="L34" i="11"/>
  <c r="N34" i="11"/>
  <c r="N30" i="11"/>
  <c r="L30" i="11"/>
  <c r="N26" i="11"/>
  <c r="L26" i="11"/>
  <c r="K921" i="13"/>
  <c r="K453" i="13"/>
  <c r="K417" i="13"/>
  <c r="K321" i="13"/>
  <c r="K109" i="13"/>
  <c r="K49" i="13"/>
  <c r="K863" i="12"/>
  <c r="O34" i="13"/>
  <c r="L919" i="13"/>
  <c r="L915" i="13"/>
  <c r="O911" i="13"/>
  <c r="L911" i="13"/>
  <c r="L903" i="13"/>
  <c r="L899" i="13"/>
  <c r="L867" i="13"/>
  <c r="L863" i="13"/>
  <c r="L859" i="13"/>
  <c r="L851" i="13"/>
  <c r="L847" i="13"/>
  <c r="M843" i="13"/>
  <c r="L843" i="13"/>
  <c r="L835" i="13"/>
  <c r="L831" i="13"/>
  <c r="L827" i="13"/>
  <c r="M819" i="13"/>
  <c r="L819" i="13"/>
  <c r="L783" i="13"/>
  <c r="L779" i="13"/>
  <c r="M779" i="13"/>
  <c r="L771" i="13"/>
  <c r="O771" i="13"/>
  <c r="L767" i="13"/>
  <c r="O767" i="13"/>
  <c r="L763" i="13"/>
  <c r="M763" i="13"/>
  <c r="L755" i="13"/>
  <c r="O755" i="13"/>
  <c r="L751" i="13"/>
  <c r="L747" i="13"/>
  <c r="L739" i="13"/>
  <c r="L735" i="13"/>
  <c r="L731" i="13"/>
  <c r="O731" i="13"/>
  <c r="L723" i="13"/>
  <c r="M723" i="13"/>
  <c r="L719" i="13"/>
  <c r="O719" i="13"/>
  <c r="L715" i="13"/>
  <c r="L707" i="13"/>
  <c r="L703" i="13"/>
  <c r="M703" i="13"/>
  <c r="L699" i="13"/>
  <c r="L691" i="13"/>
  <c r="L687" i="13"/>
  <c r="L683" i="13"/>
  <c r="L675" i="13"/>
  <c r="L671" i="13"/>
  <c r="L667" i="13"/>
  <c r="L659" i="13"/>
  <c r="L559" i="13"/>
  <c r="L555" i="13"/>
  <c r="L551" i="13"/>
  <c r="M551" i="13"/>
  <c r="L543" i="13"/>
  <c r="M539" i="13"/>
  <c r="L539" i="13"/>
  <c r="L531" i="13"/>
  <c r="M531" i="13"/>
  <c r="M527" i="13"/>
  <c r="L527" i="13"/>
  <c r="L499" i="13"/>
  <c r="O499" i="13"/>
  <c r="L495" i="13"/>
  <c r="L491" i="13"/>
  <c r="L487" i="13"/>
  <c r="L483" i="13"/>
  <c r="O483" i="13"/>
  <c r="L479" i="13"/>
  <c r="O479" i="13"/>
  <c r="L475" i="13"/>
  <c r="L471" i="13"/>
  <c r="L467" i="13"/>
  <c r="L1001" i="12"/>
  <c r="M1001" i="12"/>
  <c r="L997" i="12"/>
  <c r="M997" i="12"/>
  <c r="L993" i="12"/>
  <c r="L985" i="12"/>
  <c r="L981" i="12"/>
  <c r="L977" i="12"/>
  <c r="L969" i="12"/>
  <c r="M969" i="12"/>
  <c r="L965" i="12"/>
  <c r="M965" i="12"/>
  <c r="L961" i="12"/>
  <c r="O961" i="12"/>
  <c r="L953" i="12"/>
  <c r="L949" i="12"/>
  <c r="L917" i="12"/>
  <c r="O917" i="12"/>
  <c r="L913" i="12"/>
  <c r="O913" i="12"/>
  <c r="L909" i="12"/>
  <c r="L901" i="12"/>
  <c r="L869" i="12"/>
  <c r="L849" i="12"/>
  <c r="L677" i="12"/>
  <c r="O677" i="12"/>
  <c r="L673" i="12"/>
  <c r="O673" i="12"/>
  <c r="L669" i="12"/>
  <c r="M669" i="12"/>
  <c r="L661" i="12"/>
  <c r="M661" i="12"/>
  <c r="L657" i="12"/>
  <c r="M657" i="12"/>
  <c r="L653" i="12"/>
  <c r="L645" i="12"/>
  <c r="L641" i="12"/>
  <c r="L633" i="12"/>
  <c r="L629" i="12"/>
  <c r="O629" i="12"/>
  <c r="L625" i="12"/>
  <c r="O625" i="12"/>
  <c r="O613" i="12"/>
  <c r="L613" i="12"/>
  <c r="L609" i="12"/>
  <c r="L605" i="12"/>
  <c r="L565" i="12"/>
  <c r="O565" i="12"/>
  <c r="L561" i="12"/>
  <c r="L557" i="12"/>
  <c r="M557" i="12"/>
  <c r="L549" i="12"/>
  <c r="O549" i="12"/>
  <c r="L545" i="12"/>
  <c r="L541" i="12"/>
  <c r="O541" i="12"/>
  <c r="L533" i="12"/>
  <c r="O533" i="12"/>
  <c r="O521" i="12"/>
  <c r="L521" i="12"/>
  <c r="O517" i="12"/>
  <c r="L517" i="12"/>
  <c r="O513" i="12"/>
  <c r="L513" i="12"/>
  <c r="L497" i="12"/>
  <c r="O497" i="12"/>
  <c r="L493" i="12"/>
  <c r="O485" i="12"/>
  <c r="L485" i="12"/>
  <c r="O481" i="12"/>
  <c r="L481" i="12"/>
  <c r="L473" i="12"/>
  <c r="O469" i="12"/>
  <c r="L469" i="12"/>
  <c r="L425" i="12"/>
  <c r="O421" i="12"/>
  <c r="L421" i="12"/>
  <c r="O413" i="12"/>
  <c r="L413" i="12"/>
  <c r="L409" i="12"/>
  <c r="O405" i="12"/>
  <c r="L405" i="12"/>
  <c r="L381" i="12"/>
  <c r="O381" i="12"/>
  <c r="L377" i="12"/>
  <c r="M377" i="12"/>
  <c r="L373" i="12"/>
  <c r="O373" i="12"/>
  <c r="L365" i="12"/>
  <c r="O365" i="12"/>
  <c r="L31" i="11"/>
  <c r="O27" i="11"/>
  <c r="L27" i="11"/>
  <c r="L19" i="11"/>
  <c r="L15" i="11"/>
  <c r="O30" i="13"/>
  <c r="K551" i="12"/>
  <c r="O26" i="13"/>
  <c r="O38" i="13"/>
  <c r="K309" i="13"/>
  <c r="O34" i="11"/>
  <c r="O38" i="11"/>
  <c r="O46" i="11"/>
  <c r="O54" i="11"/>
  <c r="O62" i="11"/>
  <c r="K602" i="12"/>
  <c r="K618" i="12"/>
  <c r="K907" i="12"/>
  <c r="K959" i="12"/>
  <c r="O30" i="11"/>
  <c r="O42" i="11"/>
  <c r="O50" i="11"/>
  <c r="O58" i="11"/>
  <c r="L22" i="10"/>
  <c r="L18" i="10"/>
  <c r="N16" i="9"/>
  <c r="K405" i="13"/>
  <c r="K489" i="13"/>
  <c r="O87" i="13"/>
  <c r="K293" i="13"/>
  <c r="K369" i="13"/>
  <c r="L50" i="7"/>
  <c r="N50" i="7"/>
  <c r="N46" i="7"/>
  <c r="L46" i="7"/>
  <c r="L42" i="7"/>
  <c r="N42" i="7"/>
  <c r="N38" i="7"/>
  <c r="L38" i="7"/>
  <c r="L34" i="7"/>
  <c r="N34" i="7"/>
  <c r="L30" i="7"/>
  <c r="N30" i="7"/>
  <c r="L26" i="7"/>
  <c r="N26" i="7"/>
  <c r="L1011" i="13"/>
  <c r="L1007" i="13"/>
  <c r="L1003" i="13"/>
  <c r="L999" i="13"/>
  <c r="L995" i="13"/>
  <c r="L991" i="13"/>
  <c r="L987" i="13"/>
  <c r="L983" i="13"/>
  <c r="L979" i="13"/>
  <c r="L975" i="13"/>
  <c r="L971" i="13"/>
  <c r="L967" i="13"/>
  <c r="L963" i="13"/>
  <c r="L959" i="13"/>
  <c r="M959" i="13"/>
  <c r="L955" i="13"/>
  <c r="L951" i="13"/>
  <c r="O951" i="13"/>
  <c r="L947" i="13"/>
  <c r="L943" i="13"/>
  <c r="M943" i="13"/>
  <c r="L939" i="13"/>
  <c r="L935" i="13"/>
  <c r="L931" i="13"/>
  <c r="L927" i="13"/>
  <c r="L895" i="13"/>
  <c r="L891" i="13"/>
  <c r="L887" i="13"/>
  <c r="L883" i="13"/>
  <c r="L879" i="13"/>
  <c r="L875" i="13"/>
  <c r="L871" i="13"/>
  <c r="L815" i="13"/>
  <c r="M815" i="13"/>
  <c r="L811" i="13"/>
  <c r="L807" i="13"/>
  <c r="L803" i="13"/>
  <c r="L799" i="13"/>
  <c r="L795" i="13"/>
  <c r="L791" i="13"/>
  <c r="L787" i="13"/>
  <c r="L655" i="13"/>
  <c r="L651" i="13"/>
  <c r="L647" i="13"/>
  <c r="L643" i="13"/>
  <c r="M643" i="13"/>
  <c r="L639" i="13"/>
  <c r="L635" i="13"/>
  <c r="L631" i="13"/>
  <c r="L627" i="13"/>
  <c r="L623" i="13"/>
  <c r="L619" i="13"/>
  <c r="L615" i="13"/>
  <c r="L611" i="13"/>
  <c r="L607" i="13"/>
  <c r="L603" i="13"/>
  <c r="L599" i="13"/>
  <c r="L595" i="13"/>
  <c r="L591" i="13"/>
  <c r="L587" i="13"/>
  <c r="L583" i="13"/>
  <c r="L579" i="13"/>
  <c r="L575" i="13"/>
  <c r="L571" i="13"/>
  <c r="L567" i="13"/>
  <c r="L547" i="13"/>
  <c r="L523" i="13"/>
  <c r="L519" i="13"/>
  <c r="O519" i="13"/>
  <c r="L515" i="13"/>
  <c r="L511" i="13"/>
  <c r="L507" i="13"/>
  <c r="L503" i="13"/>
  <c r="O503" i="13"/>
  <c r="L1009" i="12"/>
  <c r="L945" i="12"/>
  <c r="L941" i="12"/>
  <c r="O941" i="12"/>
  <c r="L937" i="12"/>
  <c r="L933" i="12"/>
  <c r="O933" i="12"/>
  <c r="L929" i="12"/>
  <c r="O929" i="12"/>
  <c r="L925" i="12"/>
  <c r="O925" i="12"/>
  <c r="L921" i="12"/>
  <c r="O921" i="12"/>
  <c r="L897" i="12"/>
  <c r="L893" i="12"/>
  <c r="O893" i="12"/>
  <c r="L889" i="12"/>
  <c r="L885" i="12"/>
  <c r="M885" i="12"/>
  <c r="L881" i="12"/>
  <c r="M881" i="12"/>
  <c r="L877" i="12"/>
  <c r="O877" i="12"/>
  <c r="L873" i="12"/>
  <c r="L861" i="12"/>
  <c r="O861" i="12"/>
  <c r="L857" i="12"/>
  <c r="O857" i="12"/>
  <c r="L853" i="12"/>
  <c r="M853" i="12"/>
  <c r="L841" i="12"/>
  <c r="L837" i="12"/>
  <c r="L833" i="12"/>
  <c r="L829" i="12"/>
  <c r="L825" i="12"/>
  <c r="L821" i="12"/>
  <c r="L817" i="12"/>
  <c r="M817" i="12"/>
  <c r="L813" i="12"/>
  <c r="L809" i="12"/>
  <c r="L805" i="12"/>
  <c r="L801" i="12"/>
  <c r="L797" i="12"/>
  <c r="L793" i="12"/>
  <c r="L789" i="12"/>
  <c r="L785" i="12"/>
  <c r="L781" i="12"/>
  <c r="O781" i="12"/>
  <c r="L777" i="12"/>
  <c r="O777" i="12"/>
  <c r="L773" i="12"/>
  <c r="O773" i="12"/>
  <c r="L769" i="12"/>
  <c r="O769" i="12"/>
  <c r="L765" i="12"/>
  <c r="O765" i="12"/>
  <c r="L761" i="12"/>
  <c r="O761" i="12"/>
  <c r="L757" i="12"/>
  <c r="O757" i="12"/>
  <c r="L753" i="12"/>
  <c r="O753" i="12"/>
  <c r="L749" i="12"/>
  <c r="L745" i="12"/>
  <c r="O745" i="12"/>
  <c r="L741" i="12"/>
  <c r="O741" i="12"/>
  <c r="L737" i="12"/>
  <c r="O737" i="12"/>
  <c r="L733" i="12"/>
  <c r="O733" i="12"/>
  <c r="L729" i="12"/>
  <c r="O729" i="12"/>
  <c r="L725" i="12"/>
  <c r="O725" i="12"/>
  <c r="L721" i="12"/>
  <c r="O721" i="12"/>
  <c r="L717" i="12"/>
  <c r="L713" i="12"/>
  <c r="O713" i="12"/>
  <c r="L709" i="12"/>
  <c r="O709" i="12"/>
  <c r="L705" i="12"/>
  <c r="O705" i="12"/>
  <c r="L701" i="12"/>
  <c r="L697" i="12"/>
  <c r="O697" i="12"/>
  <c r="L693" i="12"/>
  <c r="O693" i="12"/>
  <c r="L689" i="12"/>
  <c r="O689" i="12"/>
  <c r="L685" i="12"/>
  <c r="L681" i="12"/>
  <c r="O681" i="12"/>
  <c r="L637" i="12"/>
  <c r="M637" i="12"/>
  <c r="L601" i="12"/>
  <c r="M601" i="12"/>
  <c r="L597" i="12"/>
  <c r="L593" i="12"/>
  <c r="L589" i="12"/>
  <c r="L585" i="12"/>
  <c r="L581" i="12"/>
  <c r="L577" i="12"/>
  <c r="L573" i="12"/>
  <c r="L569" i="12"/>
  <c r="M529" i="12"/>
  <c r="L529" i="12"/>
  <c r="L509" i="12"/>
  <c r="L505" i="12"/>
  <c r="O505" i="12"/>
  <c r="L501" i="12"/>
  <c r="O501" i="12"/>
  <c r="M489" i="12"/>
  <c r="L489" i="12"/>
  <c r="L465" i="12"/>
  <c r="L461" i="12"/>
  <c r="M461" i="12"/>
  <c r="L457" i="12"/>
  <c r="O457" i="12"/>
  <c r="L453" i="12"/>
  <c r="O453" i="12"/>
  <c r="L449" i="12"/>
  <c r="M449" i="12"/>
  <c r="L445" i="12"/>
  <c r="L441" i="12"/>
  <c r="L437" i="12"/>
  <c r="O437" i="12"/>
  <c r="L433" i="12"/>
  <c r="O433" i="12"/>
  <c r="L429" i="12"/>
  <c r="O429" i="12"/>
  <c r="L401" i="12"/>
  <c r="L397" i="12"/>
  <c r="O397" i="12"/>
  <c r="L393" i="12"/>
  <c r="L389" i="12"/>
  <c r="L361" i="12"/>
  <c r="L357" i="12"/>
  <c r="L353" i="12"/>
  <c r="M353" i="12"/>
  <c r="L349" i="12"/>
  <c r="O349" i="12"/>
  <c r="L345" i="12"/>
  <c r="L341" i="12"/>
  <c r="O341" i="12"/>
  <c r="L337" i="12"/>
  <c r="L333" i="12"/>
  <c r="O333" i="12"/>
  <c r="L329" i="12"/>
  <c r="L325" i="12"/>
  <c r="O325" i="12"/>
  <c r="L321" i="12"/>
  <c r="L317" i="12"/>
  <c r="O317" i="12"/>
  <c r="L313" i="12"/>
  <c r="L309" i="12"/>
  <c r="O309" i="12"/>
  <c r="L305" i="12"/>
  <c r="L301" i="12"/>
  <c r="O301" i="12"/>
  <c r="L297" i="12"/>
  <c r="L293" i="12"/>
  <c r="O293" i="12"/>
  <c r="L289" i="12"/>
  <c r="K341" i="13"/>
  <c r="K493" i="13"/>
  <c r="K725" i="13"/>
  <c r="K570" i="12"/>
  <c r="K217" i="13"/>
  <c r="K925" i="13"/>
  <c r="K427" i="12"/>
  <c r="K543" i="12"/>
  <c r="K36" i="7"/>
  <c r="K81" i="13"/>
  <c r="K137" i="13"/>
  <c r="K333" i="13"/>
  <c r="K397" i="13"/>
  <c r="K477" i="13"/>
  <c r="K565" i="13"/>
  <c r="K499" i="12"/>
  <c r="L59" i="11"/>
  <c r="O59" i="11"/>
  <c r="L55" i="11"/>
  <c r="O55" i="11"/>
  <c r="L51" i="11"/>
  <c r="L21" i="10"/>
  <c r="L17" i="10"/>
  <c r="O17" i="12"/>
  <c r="O21" i="12"/>
  <c r="O25" i="12"/>
  <c r="O29" i="12"/>
  <c r="O33" i="12"/>
  <c r="O37" i="12"/>
  <c r="O41" i="12"/>
  <c r="O45" i="12"/>
  <c r="O49" i="12"/>
  <c r="O53" i="12"/>
  <c r="O57" i="12"/>
  <c r="O61" i="12"/>
  <c r="O65" i="12"/>
  <c r="O69" i="12"/>
  <c r="O73" i="12"/>
  <c r="O77" i="12"/>
  <c r="O81" i="12"/>
  <c r="O85" i="12"/>
  <c r="O97" i="12"/>
  <c r="O113" i="12"/>
  <c r="O129" i="12"/>
  <c r="O145" i="12"/>
  <c r="K875" i="12"/>
  <c r="K883" i="12"/>
  <c r="K37" i="11"/>
  <c r="O39" i="11"/>
  <c r="K809" i="13"/>
  <c r="K889" i="13"/>
  <c r="K965" i="13"/>
  <c r="O157" i="12"/>
  <c r="O161" i="12"/>
  <c r="O165" i="12"/>
  <c r="O177" i="12"/>
  <c r="O181" i="12"/>
  <c r="O189" i="12"/>
  <c r="O193" i="12"/>
  <c r="O197" i="12"/>
  <c r="O205" i="12"/>
  <c r="O209" i="12"/>
  <c r="O213" i="12"/>
  <c r="O221" i="12"/>
  <c r="O225" i="12"/>
  <c r="O229" i="12"/>
  <c r="O237" i="12"/>
  <c r="O241" i="12"/>
  <c r="O245" i="12"/>
  <c r="O253" i="12"/>
  <c r="O257" i="12"/>
  <c r="O261" i="12"/>
  <c r="O269" i="12"/>
  <c r="O273" i="12"/>
  <c r="O277" i="12"/>
  <c r="O285" i="12"/>
  <c r="K391" i="12"/>
  <c r="K399" i="12"/>
  <c r="K831" i="12"/>
  <c r="K891" i="12"/>
  <c r="K947" i="12"/>
  <c r="O43" i="11"/>
  <c r="O47" i="11"/>
  <c r="K525" i="13"/>
  <c r="K685" i="13"/>
  <c r="K817" i="13"/>
  <c r="K897" i="13"/>
  <c r="K519" i="12"/>
  <c r="K20" i="7"/>
  <c r="K53" i="11"/>
  <c r="K33" i="7"/>
  <c r="O50" i="7"/>
  <c r="O34" i="7"/>
  <c r="O42" i="7"/>
  <c r="M18" i="7"/>
  <c r="O46" i="7"/>
  <c r="N35" i="7"/>
  <c r="M57" i="4"/>
  <c r="P57" i="4" s="1"/>
  <c r="K225" i="13"/>
  <c r="K373" i="13"/>
  <c r="K821" i="13"/>
  <c r="K909" i="13"/>
  <c r="K803" i="12"/>
  <c r="K811" i="12"/>
  <c r="K899" i="12"/>
  <c r="K353" i="13"/>
  <c r="K709" i="13"/>
  <c r="K367" i="12"/>
  <c r="O319" i="13"/>
  <c r="K797" i="13"/>
  <c r="K873" i="13"/>
  <c r="K431" i="12"/>
  <c r="K555" i="12"/>
  <c r="K631" i="12"/>
  <c r="K53" i="13"/>
  <c r="K113" i="13"/>
  <c r="K201" i="13"/>
  <c r="K586" i="12"/>
  <c r="K879" i="12"/>
  <c r="K44" i="7"/>
  <c r="L14" i="11"/>
  <c r="K14" i="11"/>
  <c r="M87" i="13"/>
  <c r="K97" i="13"/>
  <c r="K205" i="13"/>
  <c r="K213" i="13"/>
  <c r="M219" i="13"/>
  <c r="K229" i="13"/>
  <c r="K357" i="13"/>
  <c r="K509" i="13"/>
  <c r="K673" i="13"/>
  <c r="K713" i="13"/>
  <c r="K805" i="13"/>
  <c r="K853" i="13"/>
  <c r="K877" i="13"/>
  <c r="K913" i="13"/>
  <c r="K957" i="13"/>
  <c r="K359" i="12"/>
  <c r="K371" i="12"/>
  <c r="K395" i="12"/>
  <c r="K423" i="12"/>
  <c r="K523" i="12"/>
  <c r="K559" i="12"/>
  <c r="K562" i="12"/>
  <c r="K209" i="13"/>
  <c r="K507" i="12"/>
  <c r="K791" i="12"/>
  <c r="K799" i="12"/>
  <c r="K807" i="12"/>
  <c r="K815" i="12"/>
  <c r="K823" i="12"/>
  <c r="K895" i="12"/>
  <c r="K951" i="12"/>
  <c r="K48" i="7"/>
  <c r="K15" i="10"/>
  <c r="K28" i="7"/>
  <c r="K32" i="7"/>
  <c r="K53" i="7"/>
  <c r="L1007" i="12"/>
  <c r="L991" i="12"/>
  <c r="L931" i="12"/>
  <c r="L915" i="12"/>
  <c r="L907" i="12"/>
  <c r="L891" i="12"/>
  <c r="L875" i="12"/>
  <c r="L859" i="12"/>
  <c r="L659" i="12"/>
  <c r="L651" i="12"/>
  <c r="L643" i="12"/>
  <c r="L615" i="12"/>
  <c r="L575" i="12"/>
  <c r="L571" i="12"/>
  <c r="L479" i="12"/>
  <c r="L475" i="12"/>
  <c r="L459" i="12"/>
  <c r="L431" i="12"/>
  <c r="L419" i="12"/>
  <c r="L399" i="12"/>
  <c r="L387" i="12"/>
  <c r="L367" i="12"/>
  <c r="L25" i="11"/>
  <c r="L23" i="10"/>
  <c r="L15" i="10"/>
  <c r="M24" i="4"/>
  <c r="M44" i="4"/>
  <c r="O44" i="4"/>
  <c r="O53" i="4"/>
  <c r="M15" i="4"/>
  <c r="O15" i="4"/>
  <c r="O25" i="4"/>
  <c r="M27" i="4"/>
  <c r="O27" i="4"/>
  <c r="M36" i="4"/>
  <c r="O36" i="4"/>
  <c r="O46" i="4"/>
  <c r="M55" i="4"/>
  <c r="O55" i="4"/>
  <c r="M63" i="4"/>
  <c r="O63" i="4"/>
  <c r="M72" i="4"/>
  <c r="O72" i="4"/>
  <c r="O77" i="4"/>
  <c r="M80" i="4"/>
  <c r="O80" i="4"/>
  <c r="M87" i="4"/>
  <c r="O87" i="4"/>
  <c r="M95" i="4"/>
  <c r="O95" i="4"/>
  <c r="M103" i="4"/>
  <c r="O103" i="4"/>
  <c r="M19" i="4"/>
  <c r="O19" i="4"/>
  <c r="M20" i="4"/>
  <c r="O20" i="4"/>
  <c r="O21" i="4"/>
  <c r="O22" i="4"/>
  <c r="P22" i="4" s="1"/>
  <c r="O30" i="4"/>
  <c r="M31" i="4"/>
  <c r="O31" i="4"/>
  <c r="M32" i="4"/>
  <c r="O32" i="4"/>
  <c r="O33" i="4"/>
  <c r="P33" i="4" s="1"/>
  <c r="O41" i="4"/>
  <c r="O42" i="4"/>
  <c r="P42" i="4" s="1"/>
  <c r="M46" i="4"/>
  <c r="O49" i="4"/>
  <c r="O50" i="4"/>
  <c r="M51" i="4"/>
  <c r="O51" i="4"/>
  <c r="M52" i="4"/>
  <c r="O58" i="4"/>
  <c r="M59" i="4"/>
  <c r="O59" i="4"/>
  <c r="M60" i="4"/>
  <c r="O66" i="4"/>
  <c r="M67" i="4"/>
  <c r="O67" i="4"/>
  <c r="M68" i="4"/>
  <c r="O74" i="4"/>
  <c r="M75" i="4"/>
  <c r="P75" i="4" s="1"/>
  <c r="O75" i="4"/>
  <c r="O82" i="4"/>
  <c r="M83" i="4"/>
  <c r="O83" i="4"/>
  <c r="M84" i="4"/>
  <c r="O84" i="4"/>
  <c r="O90" i="4"/>
  <c r="M91" i="4"/>
  <c r="O91" i="4"/>
  <c r="M92" i="4"/>
  <c r="O98" i="4"/>
  <c r="M99" i="4"/>
  <c r="O99" i="4"/>
  <c r="M100" i="4"/>
  <c r="O106" i="4"/>
  <c r="O107" i="4"/>
  <c r="M108" i="4"/>
  <c r="O108" i="4"/>
  <c r="O23" i="5"/>
  <c r="M25" i="5"/>
  <c r="O25" i="5"/>
  <c r="O26" i="5"/>
  <c r="P26" i="5" s="1"/>
  <c r="O39" i="5"/>
  <c r="M41" i="5"/>
  <c r="P41" i="5" s="1"/>
  <c r="O41" i="5"/>
  <c r="O27" i="5"/>
  <c r="M29" i="5"/>
  <c r="O29" i="5"/>
  <c r="O30" i="5"/>
  <c r="M23" i="4"/>
  <c r="O23" i="4"/>
  <c r="M43" i="4"/>
  <c r="O43" i="4"/>
  <c r="O61" i="4"/>
  <c r="M93" i="4"/>
  <c r="O93" i="4"/>
  <c r="M101" i="4"/>
  <c r="O101" i="4"/>
  <c r="M16" i="4"/>
  <c r="O16" i="4"/>
  <c r="O26" i="4"/>
  <c r="O37" i="4"/>
  <c r="O45" i="4"/>
  <c r="O54" i="4"/>
  <c r="M56" i="4"/>
  <c r="O56" i="4"/>
  <c r="M64" i="4"/>
  <c r="O64" i="4"/>
  <c r="M71" i="4"/>
  <c r="O71" i="4"/>
  <c r="M79" i="4"/>
  <c r="O79" i="4"/>
  <c r="M88" i="4"/>
  <c r="O88" i="4"/>
  <c r="O94" i="4"/>
  <c r="M104" i="4"/>
  <c r="O104" i="4"/>
  <c r="O15" i="5"/>
  <c r="M17" i="5"/>
  <c r="O17" i="5"/>
  <c r="O18" i="5"/>
  <c r="O31" i="5"/>
  <c r="M33" i="5"/>
  <c r="O33" i="5"/>
  <c r="O34" i="5"/>
  <c r="O34" i="4"/>
  <c r="M69" i="4"/>
  <c r="O69" i="4"/>
  <c r="O17" i="4"/>
  <c r="M28" i="4"/>
  <c r="O28" i="4"/>
  <c r="M35" i="4"/>
  <c r="P35" i="4" s="1"/>
  <c r="O35" i="4"/>
  <c r="O38" i="4"/>
  <c r="P38" i="4" s="1"/>
  <c r="O62" i="4"/>
  <c r="O70" i="4"/>
  <c r="O78" i="4"/>
  <c r="O86" i="4"/>
  <c r="M96" i="4"/>
  <c r="O96" i="4"/>
  <c r="O102" i="4"/>
  <c r="O18" i="4"/>
  <c r="P18" i="4" s="1"/>
  <c r="O29" i="4"/>
  <c r="P29" i="4" s="1"/>
  <c r="M34" i="4"/>
  <c r="M39" i="4"/>
  <c r="O39" i="4"/>
  <c r="P39" i="4" s="1"/>
  <c r="M40" i="4"/>
  <c r="M47" i="4"/>
  <c r="O47" i="4"/>
  <c r="M48" i="4"/>
  <c r="M53" i="4"/>
  <c r="K57" i="4"/>
  <c r="M61" i="4"/>
  <c r="O65" i="4"/>
  <c r="P65" i="4" s="1"/>
  <c r="M73" i="4"/>
  <c r="M76" i="4"/>
  <c r="P76" i="4" s="1"/>
  <c r="O81" i="4"/>
  <c r="M85" i="4"/>
  <c r="P85" i="4" s="1"/>
  <c r="M89" i="4"/>
  <c r="M97" i="4"/>
  <c r="O97" i="4"/>
  <c r="M105" i="4"/>
  <c r="O105" i="4"/>
  <c r="O19" i="5"/>
  <c r="M21" i="5"/>
  <c r="O21" i="5"/>
  <c r="O22" i="5"/>
  <c r="P22" i="5" s="1"/>
  <c r="M30" i="5"/>
  <c r="O35" i="5"/>
  <c r="M37" i="5"/>
  <c r="O37" i="5"/>
  <c r="O38" i="5"/>
  <c r="M42" i="13"/>
  <c r="O42" i="13"/>
  <c r="M46" i="13"/>
  <c r="O46" i="13"/>
  <c r="K56" i="13"/>
  <c r="M58" i="13"/>
  <c r="O58" i="13"/>
  <c r="M62" i="13"/>
  <c r="P62" i="13" s="1"/>
  <c r="O62" i="13"/>
  <c r="M74" i="13"/>
  <c r="O74" i="13"/>
  <c r="K84" i="13"/>
  <c r="M90" i="13"/>
  <c r="O90" i="13"/>
  <c r="K100" i="13"/>
  <c r="M106" i="13"/>
  <c r="O106" i="13"/>
  <c r="M122" i="13"/>
  <c r="O122" i="13"/>
  <c r="M138" i="13"/>
  <c r="O138" i="13"/>
  <c r="K145" i="13"/>
  <c r="M150" i="13"/>
  <c r="O150" i="13"/>
  <c r="K161" i="13"/>
  <c r="M166" i="13"/>
  <c r="O166" i="13"/>
  <c r="M178" i="13"/>
  <c r="O178" i="13"/>
  <c r="K184" i="13"/>
  <c r="M190" i="13"/>
  <c r="O190" i="13"/>
  <c r="O191" i="13"/>
  <c r="M202" i="13"/>
  <c r="O202" i="13"/>
  <c r="M206" i="13"/>
  <c r="O206" i="13"/>
  <c r="M207" i="13"/>
  <c r="M210" i="13"/>
  <c r="O210" i="13"/>
  <c r="M222" i="13"/>
  <c r="O222" i="13"/>
  <c r="P222" i="13" s="1"/>
  <c r="M286" i="13"/>
  <c r="O286" i="13"/>
  <c r="M302" i="13"/>
  <c r="O302" i="13"/>
  <c r="M318" i="13"/>
  <c r="O318" i="13"/>
  <c r="M323" i="13"/>
  <c r="M334" i="13"/>
  <c r="O334" i="13"/>
  <c r="M339" i="13"/>
  <c r="M350" i="13"/>
  <c r="O350" i="13"/>
  <c r="M355" i="13"/>
  <c r="M366" i="13"/>
  <c r="O366" i="13"/>
  <c r="M382" i="13"/>
  <c r="O382" i="13"/>
  <c r="M398" i="13"/>
  <c r="O398" i="13"/>
  <c r="M414" i="13"/>
  <c r="O414" i="13"/>
  <c r="M430" i="13"/>
  <c r="O430" i="13"/>
  <c r="M446" i="13"/>
  <c r="O446" i="13"/>
  <c r="M462" i="13"/>
  <c r="O462" i="13"/>
  <c r="M466" i="13"/>
  <c r="O466" i="13"/>
  <c r="M470" i="13"/>
  <c r="O470" i="13"/>
  <c r="M486" i="13"/>
  <c r="O486" i="13"/>
  <c r="M502" i="13"/>
  <c r="O502" i="13"/>
  <c r="M518" i="13"/>
  <c r="O518" i="13"/>
  <c r="M534" i="13"/>
  <c r="O534" i="13"/>
  <c r="M550" i="13"/>
  <c r="O550" i="13"/>
  <c r="M554" i="13"/>
  <c r="O554" i="13"/>
  <c r="M558" i="13"/>
  <c r="O558" i="13"/>
  <c r="K572" i="13"/>
  <c r="M582" i="13"/>
  <c r="O582" i="13"/>
  <c r="P582" i="13" s="1"/>
  <c r="O588" i="13"/>
  <c r="M598" i="13"/>
  <c r="O598" i="13"/>
  <c r="K604" i="13"/>
  <c r="K609" i="13"/>
  <c r="M614" i="13"/>
  <c r="O614" i="13"/>
  <c r="O620" i="13"/>
  <c r="M630" i="13"/>
  <c r="O630" i="13"/>
  <c r="K636" i="13"/>
  <c r="M646" i="13"/>
  <c r="O646" i="13"/>
  <c r="O652" i="13"/>
  <c r="M662" i="13"/>
  <c r="O662" i="13"/>
  <c r="P662" i="13" s="1"/>
  <c r="M678" i="13"/>
  <c r="O678" i="13"/>
  <c r="K680" i="13"/>
  <c r="M694" i="13"/>
  <c r="O694" i="13"/>
  <c r="M702" i="13"/>
  <c r="O702" i="13"/>
  <c r="M718" i="13"/>
  <c r="P718" i="13" s="1"/>
  <c r="O718" i="13"/>
  <c r="K741" i="13"/>
  <c r="M754" i="13"/>
  <c r="O754" i="13"/>
  <c r="M762" i="13"/>
  <c r="O762" i="13"/>
  <c r="O763" i="13"/>
  <c r="M770" i="13"/>
  <c r="O770" i="13"/>
  <c r="M771" i="13"/>
  <c r="M778" i="13"/>
  <c r="O778" i="13"/>
  <c r="P778" i="13" s="1"/>
  <c r="M790" i="13"/>
  <c r="O790" i="13"/>
  <c r="K792" i="13"/>
  <c r="M826" i="13"/>
  <c r="O826" i="13"/>
  <c r="K833" i="13"/>
  <c r="M846" i="13"/>
  <c r="O846" i="13"/>
  <c r="M862" i="13"/>
  <c r="O862" i="13"/>
  <c r="M878" i="13"/>
  <c r="O878" i="13"/>
  <c r="M890" i="13"/>
  <c r="O890" i="13"/>
  <c r="M902" i="13"/>
  <c r="O902" i="13"/>
  <c r="M914" i="13"/>
  <c r="O914" i="13"/>
  <c r="M930" i="13"/>
  <c r="O930" i="13"/>
  <c r="M938" i="13"/>
  <c r="O938" i="13"/>
  <c r="M970" i="13"/>
  <c r="O970" i="13"/>
  <c r="M978" i="13"/>
  <c r="O978" i="13"/>
  <c r="O980" i="13"/>
  <c r="M986" i="13"/>
  <c r="O986" i="13"/>
  <c r="M994" i="13"/>
  <c r="O994" i="13"/>
  <c r="K996" i="13"/>
  <c r="M1002" i="13"/>
  <c r="O1002" i="13"/>
  <c r="K1004" i="13"/>
  <c r="M1010" i="13"/>
  <c r="O1010" i="13"/>
  <c r="O1012" i="13"/>
  <c r="M28" i="12"/>
  <c r="O28" i="12"/>
  <c r="M156" i="12"/>
  <c r="O156" i="12"/>
  <c r="M164" i="12"/>
  <c r="O164" i="12"/>
  <c r="M172" i="12"/>
  <c r="O172" i="12"/>
  <c r="O173" i="12"/>
  <c r="M180" i="12"/>
  <c r="O180" i="12"/>
  <c r="K182" i="12"/>
  <c r="M188" i="12"/>
  <c r="O188" i="12"/>
  <c r="K190" i="12"/>
  <c r="M196" i="12"/>
  <c r="O196" i="12"/>
  <c r="M204" i="12"/>
  <c r="O204" i="12"/>
  <c r="M212" i="12"/>
  <c r="O212" i="12"/>
  <c r="K214" i="12"/>
  <c r="M220" i="12"/>
  <c r="O220" i="12"/>
  <c r="K222" i="12"/>
  <c r="M228" i="12"/>
  <c r="O228" i="12"/>
  <c r="M236" i="12"/>
  <c r="O236" i="12"/>
  <c r="M244" i="12"/>
  <c r="O244" i="12"/>
  <c r="M252" i="12"/>
  <c r="O252" i="12"/>
  <c r="K254" i="12"/>
  <c r="M260" i="12"/>
  <c r="O260" i="12"/>
  <c r="M268" i="12"/>
  <c r="O268" i="12"/>
  <c r="M276" i="12"/>
  <c r="O276" i="12"/>
  <c r="K278" i="12"/>
  <c r="M284" i="12"/>
  <c r="O284" i="12"/>
  <c r="K286" i="12"/>
  <c r="M292" i="12"/>
  <c r="O292" i="12"/>
  <c r="K294" i="12"/>
  <c r="M300" i="12"/>
  <c r="O300" i="12"/>
  <c r="M308" i="12"/>
  <c r="O308" i="12"/>
  <c r="K310" i="12"/>
  <c r="M316" i="12"/>
  <c r="O316" i="12"/>
  <c r="K318" i="12"/>
  <c r="M324" i="12"/>
  <c r="O324" i="12"/>
  <c r="M332" i="12"/>
  <c r="O332" i="12"/>
  <c r="M340" i="12"/>
  <c r="O340" i="12"/>
  <c r="M348" i="12"/>
  <c r="O348" i="12"/>
  <c r="K350" i="12"/>
  <c r="M376" i="12"/>
  <c r="O376" i="12"/>
  <c r="M380" i="12"/>
  <c r="O380" i="12"/>
  <c r="M408" i="12"/>
  <c r="O408" i="12"/>
  <c r="P408" i="12" s="1"/>
  <c r="M412" i="12"/>
  <c r="O412" i="12"/>
  <c r="K414" i="12"/>
  <c r="O436" i="12"/>
  <c r="O452" i="12"/>
  <c r="O460" i="12"/>
  <c r="O476" i="12"/>
  <c r="O488" i="12"/>
  <c r="O512" i="12"/>
  <c r="O520" i="12"/>
  <c r="O524" i="12"/>
  <c r="O537" i="12"/>
  <c r="O576" i="12"/>
  <c r="K583" i="12"/>
  <c r="O592" i="12"/>
  <c r="O608" i="12"/>
  <c r="K615" i="12"/>
  <c r="O624" i="12"/>
  <c r="M640" i="12"/>
  <c r="O640" i="12"/>
  <c r="O661" i="12"/>
  <c r="O676" i="12"/>
  <c r="O692" i="12"/>
  <c r="O708" i="12"/>
  <c r="K719" i="12"/>
  <c r="O724" i="12"/>
  <c r="O732" i="12"/>
  <c r="O740" i="12"/>
  <c r="O748" i="12"/>
  <c r="O749" i="12"/>
  <c r="K750" i="12"/>
  <c r="O756" i="12"/>
  <c r="O764" i="12"/>
  <c r="O772" i="12"/>
  <c r="O780" i="12"/>
  <c r="K782" i="12"/>
  <c r="O860" i="12"/>
  <c r="O876" i="12"/>
  <c r="O892" i="12"/>
  <c r="K902" i="12"/>
  <c r="O905" i="12"/>
  <c r="O908" i="12"/>
  <c r="O916" i="12"/>
  <c r="O973" i="12"/>
  <c r="K978" i="12"/>
  <c r="K994" i="12"/>
  <c r="K1010" i="12"/>
  <c r="K21" i="11"/>
  <c r="O38" i="7"/>
  <c r="M38" i="7"/>
  <c r="M50" i="13"/>
  <c r="O50" i="13"/>
  <c r="K60" i="13"/>
  <c r="M78" i="13"/>
  <c r="O78" i="13"/>
  <c r="M94" i="13"/>
  <c r="O94" i="13"/>
  <c r="K104" i="13"/>
  <c r="M110" i="13"/>
  <c r="O110" i="13"/>
  <c r="M126" i="13"/>
  <c r="O126" i="13"/>
  <c r="M142" i="13"/>
  <c r="O142" i="13"/>
  <c r="M146" i="13"/>
  <c r="O146" i="13"/>
  <c r="M147" i="13"/>
  <c r="M162" i="13"/>
  <c r="O162" i="13"/>
  <c r="K168" i="13"/>
  <c r="K173" i="13"/>
  <c r="K200" i="13"/>
  <c r="K204" i="13"/>
  <c r="M214" i="13"/>
  <c r="P214" i="13" s="1"/>
  <c r="O214" i="13"/>
  <c r="M226" i="13"/>
  <c r="O226" i="13"/>
  <c r="K240" i="13"/>
  <c r="K248" i="13"/>
  <c r="K256" i="13"/>
  <c r="K272" i="13"/>
  <c r="M290" i="13"/>
  <c r="O290" i="13"/>
  <c r="M306" i="13"/>
  <c r="O306" i="13"/>
  <c r="M322" i="13"/>
  <c r="P322" i="13" s="1"/>
  <c r="O322" i="13"/>
  <c r="K332" i="13"/>
  <c r="M338" i="13"/>
  <c r="O338" i="13"/>
  <c r="M354" i="13"/>
  <c r="O354" i="13"/>
  <c r="M370" i="13"/>
  <c r="O370" i="13"/>
  <c r="M386" i="13"/>
  <c r="O386" i="13"/>
  <c r="K396" i="13"/>
  <c r="M402" i="13"/>
  <c r="P402" i="13" s="1"/>
  <c r="O402" i="13"/>
  <c r="M418" i="13"/>
  <c r="O418" i="13"/>
  <c r="M434" i="13"/>
  <c r="O434" i="13"/>
  <c r="M450" i="13"/>
  <c r="O450" i="13"/>
  <c r="K460" i="13"/>
  <c r="M474" i="13"/>
  <c r="O474" i="13"/>
  <c r="M490" i="13"/>
  <c r="O490" i="13"/>
  <c r="M506" i="13"/>
  <c r="O506" i="13"/>
  <c r="M522" i="13"/>
  <c r="O522" i="13"/>
  <c r="K532" i="13"/>
  <c r="M538" i="13"/>
  <c r="O538" i="13"/>
  <c r="K552" i="13"/>
  <c r="M562" i="13"/>
  <c r="O562" i="13"/>
  <c r="K573" i="13"/>
  <c r="M578" i="13"/>
  <c r="P578" i="13" s="1"/>
  <c r="O578" i="13"/>
  <c r="K589" i="13"/>
  <c r="M594" i="13"/>
  <c r="O594" i="13"/>
  <c r="K605" i="13"/>
  <c r="M610" i="13"/>
  <c r="O610" i="13"/>
  <c r="M626" i="13"/>
  <c r="O626" i="13"/>
  <c r="K637" i="13"/>
  <c r="M642" i="13"/>
  <c r="O642" i="13"/>
  <c r="M658" i="13"/>
  <c r="O658" i="13"/>
  <c r="M674" i="13"/>
  <c r="O674" i="13"/>
  <c r="M690" i="13"/>
  <c r="O690" i="13"/>
  <c r="M714" i="13"/>
  <c r="O714" i="13"/>
  <c r="K721" i="13"/>
  <c r="M726" i="13"/>
  <c r="O726" i="13"/>
  <c r="K728" i="13"/>
  <c r="M734" i="13"/>
  <c r="O734" i="13"/>
  <c r="M742" i="13"/>
  <c r="O742" i="13"/>
  <c r="M750" i="13"/>
  <c r="O750" i="13"/>
  <c r="K752" i="13"/>
  <c r="K757" i="13"/>
  <c r="K781" i="13"/>
  <c r="M786" i="13"/>
  <c r="O786" i="13"/>
  <c r="K793" i="13"/>
  <c r="M798" i="13"/>
  <c r="O798" i="13"/>
  <c r="M810" i="13"/>
  <c r="O810" i="13"/>
  <c r="K812" i="13"/>
  <c r="M822" i="13"/>
  <c r="P822" i="13" s="1"/>
  <c r="O822" i="13"/>
  <c r="M834" i="13"/>
  <c r="O834" i="13"/>
  <c r="M842" i="13"/>
  <c r="O842" i="13"/>
  <c r="O843" i="13"/>
  <c r="M858" i="13"/>
  <c r="O858" i="13"/>
  <c r="M874" i="13"/>
  <c r="O874" i="13"/>
  <c r="K876" i="13"/>
  <c r="M886" i="13"/>
  <c r="O886" i="13"/>
  <c r="M910" i="13"/>
  <c r="O910" i="13"/>
  <c r="M911" i="13"/>
  <c r="M926" i="13"/>
  <c r="O926" i="13"/>
  <c r="K928" i="13"/>
  <c r="M946" i="13"/>
  <c r="O946" i="13"/>
  <c r="M958" i="13"/>
  <c r="O958" i="13"/>
  <c r="O959" i="13"/>
  <c r="K997" i="13"/>
  <c r="K1005" i="13"/>
  <c r="M16" i="12"/>
  <c r="O16" i="12"/>
  <c r="M32" i="12"/>
  <c r="O32" i="12"/>
  <c r="M40" i="12"/>
  <c r="O40" i="12"/>
  <c r="M48" i="12"/>
  <c r="O48" i="12"/>
  <c r="K50" i="12"/>
  <c r="M56" i="12"/>
  <c r="O56" i="12"/>
  <c r="K58" i="12"/>
  <c r="M64" i="12"/>
  <c r="O64" i="12"/>
  <c r="M72" i="12"/>
  <c r="O72" i="12"/>
  <c r="M80" i="12"/>
  <c r="O80" i="12"/>
  <c r="K82" i="12"/>
  <c r="M88" i="12"/>
  <c r="O88" i="12"/>
  <c r="O89" i="12"/>
  <c r="K90" i="12"/>
  <c r="M96" i="12"/>
  <c r="O96" i="12"/>
  <c r="M104" i="12"/>
  <c r="O104" i="12"/>
  <c r="O105" i="12"/>
  <c r="M112" i="12"/>
  <c r="O112" i="12"/>
  <c r="M120" i="12"/>
  <c r="O120" i="12"/>
  <c r="O121" i="12"/>
  <c r="K122" i="12"/>
  <c r="M128" i="12"/>
  <c r="O128" i="12"/>
  <c r="M136" i="12"/>
  <c r="O136" i="12"/>
  <c r="O137" i="12"/>
  <c r="M144" i="12"/>
  <c r="O144" i="12"/>
  <c r="K146" i="12"/>
  <c r="M152" i="12"/>
  <c r="O152" i="12"/>
  <c r="O153" i="12"/>
  <c r="K154" i="12"/>
  <c r="M368" i="12"/>
  <c r="O368" i="12"/>
  <c r="M372" i="12"/>
  <c r="O372" i="12"/>
  <c r="M400" i="12"/>
  <c r="O400" i="12"/>
  <c r="M404" i="12"/>
  <c r="O404" i="12"/>
  <c r="K410" i="12"/>
  <c r="M432" i="12"/>
  <c r="O432" i="12"/>
  <c r="O448" i="12"/>
  <c r="O449" i="12"/>
  <c r="O484" i="12"/>
  <c r="O492" i="12"/>
  <c r="O504" i="12"/>
  <c r="O508" i="12"/>
  <c r="O560" i="12"/>
  <c r="K563" i="12"/>
  <c r="O568" i="12"/>
  <c r="O584" i="12"/>
  <c r="O600" i="12"/>
  <c r="O616" i="12"/>
  <c r="O672" i="12"/>
  <c r="K683" i="12"/>
  <c r="O688" i="12"/>
  <c r="O704" i="12"/>
  <c r="O720" i="12"/>
  <c r="K727" i="12"/>
  <c r="K751" i="12"/>
  <c r="K759" i="12"/>
  <c r="K775" i="12"/>
  <c r="K783" i="12"/>
  <c r="K835" i="12"/>
  <c r="K839" i="12"/>
  <c r="K843" i="12"/>
  <c r="K847" i="12"/>
  <c r="K851" i="12"/>
  <c r="O864" i="12"/>
  <c r="K867" i="12"/>
  <c r="O880" i="12"/>
  <c r="K890" i="12"/>
  <c r="O896" i="12"/>
  <c r="O912" i="12"/>
  <c r="O928" i="12"/>
  <c r="K966" i="12"/>
  <c r="K33" i="11"/>
  <c r="K44" i="11"/>
  <c r="K61" i="11"/>
  <c r="M54" i="13"/>
  <c r="O54" i="13"/>
  <c r="K65" i="13"/>
  <c r="K69" i="13"/>
  <c r="M82" i="13"/>
  <c r="P82" i="13" s="1"/>
  <c r="O82" i="13"/>
  <c r="K85" i="13"/>
  <c r="K92" i="13"/>
  <c r="M98" i="13"/>
  <c r="O98" i="13"/>
  <c r="K101" i="13"/>
  <c r="K108" i="13"/>
  <c r="M114" i="13"/>
  <c r="O114" i="13"/>
  <c r="K117" i="13"/>
  <c r="K124" i="13"/>
  <c r="M130" i="13"/>
  <c r="P130" i="13" s="1"/>
  <c r="O130" i="13"/>
  <c r="K133" i="13"/>
  <c r="K148" i="13"/>
  <c r="M158" i="13"/>
  <c r="O158" i="13"/>
  <c r="M159" i="13"/>
  <c r="K169" i="13"/>
  <c r="M174" i="13"/>
  <c r="O174" i="13"/>
  <c r="K176" i="13"/>
  <c r="K181" i="13"/>
  <c r="K185" i="13"/>
  <c r="K193" i="13"/>
  <c r="K197" i="13"/>
  <c r="M218" i="13"/>
  <c r="O218" i="13"/>
  <c r="K221" i="13"/>
  <c r="K224" i="13"/>
  <c r="M230" i="13"/>
  <c r="O230" i="13"/>
  <c r="K233" i="13"/>
  <c r="K241" i="13"/>
  <c r="K245" i="13"/>
  <c r="O253" i="13"/>
  <c r="K261" i="13"/>
  <c r="K265" i="13"/>
  <c r="O269" i="13"/>
  <c r="K273" i="13"/>
  <c r="K277" i="13"/>
  <c r="K288" i="13"/>
  <c r="M294" i="13"/>
  <c r="O294" i="13"/>
  <c r="K297" i="13"/>
  <c r="M310" i="13"/>
  <c r="O310" i="13"/>
  <c r="K313" i="13"/>
  <c r="K323" i="13"/>
  <c r="M326" i="13"/>
  <c r="O326" i="13"/>
  <c r="K329" i="13"/>
  <c r="M331" i="13"/>
  <c r="M342" i="13"/>
  <c r="O342" i="13"/>
  <c r="K345" i="13"/>
  <c r="K355" i="13"/>
  <c r="M358" i="13"/>
  <c r="O358" i="13"/>
  <c r="K361" i="13"/>
  <c r="M363" i="13"/>
  <c r="O368" i="13"/>
  <c r="M374" i="13"/>
  <c r="O374" i="13"/>
  <c r="K377" i="13"/>
  <c r="K384" i="13"/>
  <c r="M390" i="13"/>
  <c r="O390" i="13"/>
  <c r="K393" i="13"/>
  <c r="M406" i="13"/>
  <c r="O406" i="13"/>
  <c r="K409" i="13"/>
  <c r="O416" i="13"/>
  <c r="M422" i="13"/>
  <c r="O422" i="13"/>
  <c r="K425" i="13"/>
  <c r="K432" i="13"/>
  <c r="M438" i="13"/>
  <c r="O438" i="13"/>
  <c r="K441" i="13"/>
  <c r="M454" i="13"/>
  <c r="O454" i="13"/>
  <c r="K457" i="13"/>
  <c r="K464" i="13"/>
  <c r="K472" i="13"/>
  <c r="M478" i="13"/>
  <c r="O478" i="13"/>
  <c r="K481" i="13"/>
  <c r="M494" i="13"/>
  <c r="O494" i="13"/>
  <c r="K497" i="13"/>
  <c r="M510" i="13"/>
  <c r="O510" i="13"/>
  <c r="K513" i="13"/>
  <c r="K520" i="13"/>
  <c r="M526" i="13"/>
  <c r="P526" i="13" s="1"/>
  <c r="O526" i="13"/>
  <c r="K529" i="13"/>
  <c r="M542" i="13"/>
  <c r="O542" i="13"/>
  <c r="K545" i="13"/>
  <c r="K560" i="13"/>
  <c r="M566" i="13"/>
  <c r="O566" i="13"/>
  <c r="K569" i="13"/>
  <c r="M574" i="13"/>
  <c r="O574" i="13"/>
  <c r="K580" i="13"/>
  <c r="M590" i="13"/>
  <c r="O590" i="13"/>
  <c r="K596" i="13"/>
  <c r="O601" i="13"/>
  <c r="M606" i="13"/>
  <c r="O606" i="13"/>
  <c r="K617" i="13"/>
  <c r="M622" i="13"/>
  <c r="O622" i="13"/>
  <c r="M623" i="13"/>
  <c r="O628" i="13"/>
  <c r="M638" i="13"/>
  <c r="O638" i="13"/>
  <c r="K644" i="13"/>
  <c r="K649" i="13"/>
  <c r="M654" i="13"/>
  <c r="O654" i="13"/>
  <c r="K656" i="13"/>
  <c r="K665" i="13"/>
  <c r="M670" i="13"/>
  <c r="O670" i="13"/>
  <c r="O672" i="13"/>
  <c r="K681" i="13"/>
  <c r="M686" i="13"/>
  <c r="P686" i="13" s="1"/>
  <c r="O686" i="13"/>
  <c r="K688" i="13"/>
  <c r="M698" i="13"/>
  <c r="O698" i="13"/>
  <c r="K705" i="13"/>
  <c r="M710" i="13"/>
  <c r="O710" i="13"/>
  <c r="K712" i="13"/>
  <c r="M722" i="13"/>
  <c r="O722" i="13"/>
  <c r="K724" i="13"/>
  <c r="O745" i="13"/>
  <c r="M758" i="13"/>
  <c r="O758" i="13"/>
  <c r="O759" i="13"/>
  <c r="P759" i="13" s="1"/>
  <c r="K760" i="13"/>
  <c r="M766" i="13"/>
  <c r="O766" i="13"/>
  <c r="M774" i="13"/>
  <c r="O774" i="13"/>
  <c r="K776" i="13"/>
  <c r="M782" i="13"/>
  <c r="O782" i="13"/>
  <c r="O784" i="13"/>
  <c r="M794" i="13"/>
  <c r="O794" i="13"/>
  <c r="K796" i="13"/>
  <c r="M806" i="13"/>
  <c r="O806" i="13"/>
  <c r="K808" i="13"/>
  <c r="M818" i="13"/>
  <c r="O818" i="13"/>
  <c r="O819" i="13"/>
  <c r="K820" i="13"/>
  <c r="K829" i="13"/>
  <c r="K837" i="13"/>
  <c r="K849" i="13"/>
  <c r="M854" i="13"/>
  <c r="O854" i="13"/>
  <c r="K865" i="13"/>
  <c r="M870" i="13"/>
  <c r="O870" i="13"/>
  <c r="K872" i="13"/>
  <c r="K881" i="13"/>
  <c r="K893" i="13"/>
  <c r="M898" i="13"/>
  <c r="O898" i="13"/>
  <c r="M899" i="13"/>
  <c r="O899" i="13"/>
  <c r="M906" i="13"/>
  <c r="O906" i="13"/>
  <c r="O907" i="13"/>
  <c r="K908" i="13"/>
  <c r="K917" i="13"/>
  <c r="M922" i="13"/>
  <c r="O922" i="13"/>
  <c r="K924" i="13"/>
  <c r="M934" i="13"/>
  <c r="O934" i="13"/>
  <c r="K941" i="13"/>
  <c r="M954" i="13"/>
  <c r="O954" i="13"/>
  <c r="K956" i="13"/>
  <c r="M966" i="13"/>
  <c r="O966" i="13"/>
  <c r="K968" i="13"/>
  <c r="M974" i="13"/>
  <c r="O974" i="13"/>
  <c r="K976" i="13"/>
  <c r="M982" i="13"/>
  <c r="O982" i="13"/>
  <c r="K984" i="13"/>
  <c r="M990" i="13"/>
  <c r="O990" i="13"/>
  <c r="M998" i="13"/>
  <c r="O998" i="13"/>
  <c r="K1000" i="13"/>
  <c r="M1006" i="13"/>
  <c r="O1006" i="13"/>
  <c r="M20" i="12"/>
  <c r="O20" i="12"/>
  <c r="M160" i="12"/>
  <c r="O160" i="12"/>
  <c r="M168" i="12"/>
  <c r="P168" i="12" s="1"/>
  <c r="O168" i="12"/>
  <c r="O169" i="12"/>
  <c r="M176" i="12"/>
  <c r="O176" i="12"/>
  <c r="M184" i="12"/>
  <c r="O184" i="12"/>
  <c r="O185" i="12"/>
  <c r="M192" i="12"/>
  <c r="O192" i="12"/>
  <c r="M200" i="12"/>
  <c r="O200" i="12"/>
  <c r="O201" i="12"/>
  <c r="M208" i="12"/>
  <c r="O208" i="12"/>
  <c r="M216" i="12"/>
  <c r="O216" i="12"/>
  <c r="O217" i="12"/>
  <c r="M224" i="12"/>
  <c r="O224" i="12"/>
  <c r="M232" i="12"/>
  <c r="O232" i="12"/>
  <c r="O233" i="12"/>
  <c r="M240" i="12"/>
  <c r="O240" i="12"/>
  <c r="M248" i="12"/>
  <c r="O248" i="12"/>
  <c r="O249" i="12"/>
  <c r="M256" i="12"/>
  <c r="O256" i="12"/>
  <c r="M264" i="12"/>
  <c r="O264" i="12"/>
  <c r="O265" i="12"/>
  <c r="M272" i="12"/>
  <c r="O272" i="12"/>
  <c r="M280" i="12"/>
  <c r="O280" i="12"/>
  <c r="O281" i="12"/>
  <c r="M288" i="12"/>
  <c r="O288" i="12"/>
  <c r="O289" i="12"/>
  <c r="M296" i="12"/>
  <c r="O296" i="12"/>
  <c r="O297" i="12"/>
  <c r="M304" i="12"/>
  <c r="O304" i="12"/>
  <c r="O305" i="12"/>
  <c r="M312" i="12"/>
  <c r="O312" i="12"/>
  <c r="O313" i="12"/>
  <c r="M320" i="12"/>
  <c r="O320" i="12"/>
  <c r="O321" i="12"/>
  <c r="M328" i="12"/>
  <c r="O328" i="12"/>
  <c r="O329" i="12"/>
  <c r="M336" i="12"/>
  <c r="O336" i="12"/>
  <c r="O337" i="12"/>
  <c r="M344" i="12"/>
  <c r="O344" i="12"/>
  <c r="O345" i="12"/>
  <c r="K351" i="12"/>
  <c r="K355" i="12"/>
  <c r="M360" i="12"/>
  <c r="O360" i="12"/>
  <c r="M364" i="12"/>
  <c r="O364" i="12"/>
  <c r="K366" i="12"/>
  <c r="K383" i="12"/>
  <c r="K387" i="12"/>
  <c r="M392" i="12"/>
  <c r="O392" i="12"/>
  <c r="M396" i="12"/>
  <c r="O396" i="12"/>
  <c r="O402" i="12"/>
  <c r="K415" i="12"/>
  <c r="K419" i="12"/>
  <c r="M424" i="12"/>
  <c r="P424" i="12" s="1"/>
  <c r="O424" i="12"/>
  <c r="M428" i="12"/>
  <c r="O428" i="12"/>
  <c r="K430" i="12"/>
  <c r="K439" i="12"/>
  <c r="K443" i="12"/>
  <c r="M452" i="12"/>
  <c r="K463" i="12"/>
  <c r="K471" i="12"/>
  <c r="K474" i="12"/>
  <c r="O480" i="12"/>
  <c r="O500" i="12"/>
  <c r="M520" i="12"/>
  <c r="K527" i="12"/>
  <c r="K530" i="12"/>
  <c r="K535" i="12"/>
  <c r="K539" i="12"/>
  <c r="O544" i="12"/>
  <c r="O552" i="12"/>
  <c r="O556" i="12"/>
  <c r="O564" i="12"/>
  <c r="O572" i="12"/>
  <c r="K579" i="12"/>
  <c r="O588" i="12"/>
  <c r="K595" i="12"/>
  <c r="O604" i="12"/>
  <c r="K611" i="12"/>
  <c r="O620" i="12"/>
  <c r="O621" i="12"/>
  <c r="P621" i="12" s="1"/>
  <c r="K627" i="12"/>
  <c r="K635" i="12"/>
  <c r="O668" i="12"/>
  <c r="M676" i="12"/>
  <c r="O684" i="12"/>
  <c r="M692" i="12"/>
  <c r="O700" i="12"/>
  <c r="M708" i="12"/>
  <c r="O716" i="12"/>
  <c r="K722" i="12"/>
  <c r="O728" i="12"/>
  <c r="O736" i="12"/>
  <c r="K738" i="12"/>
  <c r="O744" i="12"/>
  <c r="O752" i="12"/>
  <c r="K754" i="12"/>
  <c r="O760" i="12"/>
  <c r="O768" i="12"/>
  <c r="K770" i="12"/>
  <c r="O776" i="12"/>
  <c r="O784" i="12"/>
  <c r="O788" i="12"/>
  <c r="O792" i="12"/>
  <c r="O796" i="12"/>
  <c r="O800" i="12"/>
  <c r="O804" i="12"/>
  <c r="O808" i="12"/>
  <c r="O812" i="12"/>
  <c r="O816" i="12"/>
  <c r="O817" i="12"/>
  <c r="O820" i="12"/>
  <c r="O824" i="12"/>
  <c r="O828" i="12"/>
  <c r="O832" i="12"/>
  <c r="O836" i="12"/>
  <c r="O840" i="12"/>
  <c r="O844" i="12"/>
  <c r="O848" i="12"/>
  <c r="O852" i="12"/>
  <c r="K855" i="12"/>
  <c r="M857" i="12"/>
  <c r="M860" i="12"/>
  <c r="O862" i="12"/>
  <c r="O868" i="12"/>
  <c r="K871" i="12"/>
  <c r="M876" i="12"/>
  <c r="K878" i="12"/>
  <c r="O881" i="12"/>
  <c r="O884" i="12"/>
  <c r="K887" i="12"/>
  <c r="M892" i="12"/>
  <c r="K894" i="12"/>
  <c r="O900" i="12"/>
  <c r="K903" i="12"/>
  <c r="M908" i="12"/>
  <c r="K910" i="12"/>
  <c r="K914" i="12"/>
  <c r="M916" i="12"/>
  <c r="O924" i="12"/>
  <c r="K930" i="12"/>
  <c r="M933" i="12"/>
  <c r="K943" i="12"/>
  <c r="K975" i="12"/>
  <c r="O980" i="12"/>
  <c r="O984" i="12"/>
  <c r="K987" i="12"/>
  <c r="K991" i="12"/>
  <c r="O996" i="12"/>
  <c r="O1000" i="12"/>
  <c r="P1000" i="12" s="1"/>
  <c r="K1003" i="12"/>
  <c r="K1007" i="12"/>
  <c r="O1012" i="12"/>
  <c r="K16" i="11"/>
  <c r="O40" i="11"/>
  <c r="M47" i="11"/>
  <c r="K57" i="11"/>
  <c r="M20" i="10"/>
  <c r="K23" i="10"/>
  <c r="K16" i="7"/>
  <c r="O30" i="7"/>
  <c r="M30" i="7"/>
  <c r="K49" i="7"/>
  <c r="M15" i="13"/>
  <c r="K17" i="13"/>
  <c r="M23" i="13"/>
  <c r="P23" i="13" s="1"/>
  <c r="K25" i="13"/>
  <c r="K33" i="13"/>
  <c r="K37" i="13"/>
  <c r="K41" i="13"/>
  <c r="K45" i="13"/>
  <c r="K57" i="13"/>
  <c r="K61" i="13"/>
  <c r="M66" i="13"/>
  <c r="O66" i="13"/>
  <c r="M67" i="13"/>
  <c r="M70" i="13"/>
  <c r="O70" i="13"/>
  <c r="K73" i="13"/>
  <c r="M75" i="13"/>
  <c r="K83" i="13"/>
  <c r="M86" i="13"/>
  <c r="O86" i="13"/>
  <c r="K89" i="13"/>
  <c r="K96" i="13"/>
  <c r="M102" i="13"/>
  <c r="O102" i="13"/>
  <c r="K105" i="13"/>
  <c r="M107" i="13"/>
  <c r="M118" i="13"/>
  <c r="O118" i="13"/>
  <c r="K121" i="13"/>
  <c r="M123" i="13"/>
  <c r="O128" i="13"/>
  <c r="M134" i="13"/>
  <c r="O134" i="13"/>
  <c r="M139" i="13"/>
  <c r="K149" i="13"/>
  <c r="M154" i="13"/>
  <c r="O154" i="13"/>
  <c r="P154" i="13" s="1"/>
  <c r="M170" i="13"/>
  <c r="O170" i="13"/>
  <c r="M182" i="13"/>
  <c r="O182" i="13"/>
  <c r="M183" i="13"/>
  <c r="M186" i="13"/>
  <c r="O186" i="13"/>
  <c r="K189" i="13"/>
  <c r="M194" i="13"/>
  <c r="O194" i="13"/>
  <c r="M198" i="13"/>
  <c r="O198" i="13"/>
  <c r="M211" i="13"/>
  <c r="M221" i="13"/>
  <c r="M223" i="13"/>
  <c r="M234" i="13"/>
  <c r="O234" i="13"/>
  <c r="M238" i="13"/>
  <c r="O238" i="13"/>
  <c r="M242" i="13"/>
  <c r="O242" i="13"/>
  <c r="M246" i="13"/>
  <c r="O246" i="13"/>
  <c r="M250" i="13"/>
  <c r="O250" i="13"/>
  <c r="M254" i="13"/>
  <c r="O254" i="13"/>
  <c r="M258" i="13"/>
  <c r="O258" i="13"/>
  <c r="M262" i="13"/>
  <c r="O262" i="13"/>
  <c r="M266" i="13"/>
  <c r="O266" i="13"/>
  <c r="M270" i="13"/>
  <c r="O270" i="13"/>
  <c r="M274" i="13"/>
  <c r="O274" i="13"/>
  <c r="M278" i="13"/>
  <c r="O278" i="13"/>
  <c r="M282" i="13"/>
  <c r="O282" i="13"/>
  <c r="K285" i="13"/>
  <c r="M287" i="13"/>
  <c r="M298" i="13"/>
  <c r="O298" i="13"/>
  <c r="K301" i="13"/>
  <c r="K308" i="13"/>
  <c r="M314" i="13"/>
  <c r="O314" i="13"/>
  <c r="K317" i="13"/>
  <c r="M319" i="13"/>
  <c r="K324" i="13"/>
  <c r="M330" i="13"/>
  <c r="O330" i="13"/>
  <c r="M335" i="13"/>
  <c r="K340" i="13"/>
  <c r="M346" i="13"/>
  <c r="O346" i="13"/>
  <c r="K349" i="13"/>
  <c r="M362" i="13"/>
  <c r="P362" i="13" s="1"/>
  <c r="O362" i="13"/>
  <c r="K365" i="13"/>
  <c r="M378" i="13"/>
  <c r="O378" i="13"/>
  <c r="P378" i="13" s="1"/>
  <c r="K381" i="13"/>
  <c r="O388" i="13"/>
  <c r="M394" i="13"/>
  <c r="O394" i="13"/>
  <c r="M399" i="13"/>
  <c r="M410" i="13"/>
  <c r="O410" i="13"/>
  <c r="K413" i="13"/>
  <c r="O420" i="13"/>
  <c r="M426" i="13"/>
  <c r="O426" i="13"/>
  <c r="K429" i="13"/>
  <c r="M431" i="13"/>
  <c r="M442" i="13"/>
  <c r="O442" i="13"/>
  <c r="K445" i="13"/>
  <c r="K452" i="13"/>
  <c r="M458" i="13"/>
  <c r="O458" i="13"/>
  <c r="K461" i="13"/>
  <c r="O469" i="13"/>
  <c r="K479" i="13"/>
  <c r="M482" i="13"/>
  <c r="O482" i="13"/>
  <c r="K485" i="13"/>
  <c r="M487" i="13"/>
  <c r="K492" i="13"/>
  <c r="M498" i="13"/>
  <c r="O498" i="13"/>
  <c r="K501" i="13"/>
  <c r="M503" i="13"/>
  <c r="M514" i="13"/>
  <c r="O514" i="13"/>
  <c r="K517" i="13"/>
  <c r="M519" i="13"/>
  <c r="O524" i="13"/>
  <c r="M530" i="13"/>
  <c r="O530" i="13"/>
  <c r="K533" i="13"/>
  <c r="M535" i="13"/>
  <c r="K540" i="13"/>
  <c r="M546" i="13"/>
  <c r="O546" i="13"/>
  <c r="K549" i="13"/>
  <c r="K553" i="13"/>
  <c r="K557" i="13"/>
  <c r="O564" i="13"/>
  <c r="M570" i="13"/>
  <c r="O570" i="13"/>
  <c r="M571" i="13"/>
  <c r="O576" i="13"/>
  <c r="M586" i="13"/>
  <c r="O586" i="13"/>
  <c r="M587" i="13"/>
  <c r="K597" i="13"/>
  <c r="M602" i="13"/>
  <c r="O602" i="13"/>
  <c r="M603" i="13"/>
  <c r="O608" i="13"/>
  <c r="M618" i="13"/>
  <c r="O618" i="13"/>
  <c r="M619" i="13"/>
  <c r="O624" i="13"/>
  <c r="K629" i="13"/>
  <c r="M634" i="13"/>
  <c r="O634" i="13"/>
  <c r="M635" i="13"/>
  <c r="K640" i="13"/>
  <c r="M650" i="13"/>
  <c r="O650" i="13"/>
  <c r="M651" i="13"/>
  <c r="K661" i="13"/>
  <c r="M666" i="13"/>
  <c r="O666" i="13"/>
  <c r="K668" i="13"/>
  <c r="K677" i="13"/>
  <c r="M682" i="13"/>
  <c r="O682" i="13"/>
  <c r="M683" i="13"/>
  <c r="O683" i="13"/>
  <c r="K693" i="13"/>
  <c r="M706" i="13"/>
  <c r="O706" i="13"/>
  <c r="K708" i="13"/>
  <c r="K717" i="13"/>
  <c r="M730" i="13"/>
  <c r="O730" i="13"/>
  <c r="M731" i="13"/>
  <c r="M738" i="13"/>
  <c r="O738" i="13"/>
  <c r="K740" i="13"/>
  <c r="M746" i="13"/>
  <c r="O746" i="13"/>
  <c r="K748" i="13"/>
  <c r="K753" i="13"/>
  <c r="O761" i="13"/>
  <c r="K769" i="13"/>
  <c r="K777" i="13"/>
  <c r="K789" i="13"/>
  <c r="M802" i="13"/>
  <c r="O802" i="13"/>
  <c r="M803" i="13"/>
  <c r="O803" i="13"/>
  <c r="K804" i="13"/>
  <c r="M814" i="13"/>
  <c r="O814" i="13"/>
  <c r="K816" i="13"/>
  <c r="K825" i="13"/>
  <c r="M830" i="13"/>
  <c r="O830" i="13"/>
  <c r="M831" i="13"/>
  <c r="O831" i="13"/>
  <c r="K832" i="13"/>
  <c r="M838" i="13"/>
  <c r="O838" i="13"/>
  <c r="O839" i="13"/>
  <c r="K845" i="13"/>
  <c r="M850" i="13"/>
  <c r="O850" i="13"/>
  <c r="M851" i="13"/>
  <c r="O851" i="13"/>
  <c r="K852" i="13"/>
  <c r="K861" i="13"/>
  <c r="M866" i="13"/>
  <c r="O866" i="13"/>
  <c r="O868" i="13"/>
  <c r="M882" i="13"/>
  <c r="O882" i="13"/>
  <c r="P882" i="13" s="1"/>
  <c r="K884" i="13"/>
  <c r="M894" i="13"/>
  <c r="O894" i="13"/>
  <c r="M895" i="13"/>
  <c r="O895" i="13"/>
  <c r="K896" i="13"/>
  <c r="M918" i="13"/>
  <c r="O918" i="13"/>
  <c r="M919" i="13"/>
  <c r="O919" i="13"/>
  <c r="K929" i="13"/>
  <c r="K937" i="13"/>
  <c r="M942" i="13"/>
  <c r="O942" i="13"/>
  <c r="K944" i="13"/>
  <c r="M950" i="13"/>
  <c r="O950" i="13"/>
  <c r="M951" i="13"/>
  <c r="P951" i="13" s="1"/>
  <c r="K952" i="13"/>
  <c r="M962" i="13"/>
  <c r="O962" i="13"/>
  <c r="M963" i="13"/>
  <c r="K969" i="13"/>
  <c r="K1001" i="13"/>
  <c r="M24" i="12"/>
  <c r="O24" i="12"/>
  <c r="K30" i="12"/>
  <c r="M36" i="12"/>
  <c r="O36" i="12"/>
  <c r="K38" i="12"/>
  <c r="M44" i="12"/>
  <c r="O44" i="12"/>
  <c r="M52" i="12"/>
  <c r="O52" i="12"/>
  <c r="M60" i="12"/>
  <c r="O60" i="12"/>
  <c r="K62" i="12"/>
  <c r="M68" i="12"/>
  <c r="P68" i="12" s="1"/>
  <c r="O68" i="12"/>
  <c r="K70" i="12"/>
  <c r="M76" i="12"/>
  <c r="O76" i="12"/>
  <c r="M84" i="12"/>
  <c r="O84" i="12"/>
  <c r="M92" i="12"/>
  <c r="O92" i="12"/>
  <c r="O93" i="12"/>
  <c r="M100" i="12"/>
  <c r="O100" i="12"/>
  <c r="O101" i="12"/>
  <c r="M108" i="12"/>
  <c r="O108" i="12"/>
  <c r="O109" i="12"/>
  <c r="K110" i="12"/>
  <c r="M116" i="12"/>
  <c r="O116" i="12"/>
  <c r="O117" i="12"/>
  <c r="M124" i="12"/>
  <c r="O124" i="12"/>
  <c r="O125" i="12"/>
  <c r="M132" i="12"/>
  <c r="O132" i="12"/>
  <c r="O133" i="12"/>
  <c r="M140" i="12"/>
  <c r="O140" i="12"/>
  <c r="O141" i="12"/>
  <c r="M148" i="12"/>
  <c r="O148" i="12"/>
  <c r="O149" i="12"/>
  <c r="M352" i="12"/>
  <c r="O352" i="12"/>
  <c r="O353" i="12"/>
  <c r="M356" i="12"/>
  <c r="O356" i="12"/>
  <c r="O357" i="12"/>
  <c r="K358" i="12"/>
  <c r="M369" i="12"/>
  <c r="K375" i="12"/>
  <c r="K379" i="12"/>
  <c r="M384" i="12"/>
  <c r="O384" i="12"/>
  <c r="O385" i="12"/>
  <c r="M388" i="12"/>
  <c r="O388" i="12"/>
  <c r="O389" i="12"/>
  <c r="K390" i="12"/>
  <c r="K394" i="12"/>
  <c r="K407" i="12"/>
  <c r="K411" i="12"/>
  <c r="M416" i="12"/>
  <c r="O416" i="12"/>
  <c r="M420" i="12"/>
  <c r="O420" i="12"/>
  <c r="K422" i="12"/>
  <c r="K426" i="12"/>
  <c r="M433" i="12"/>
  <c r="O440" i="12"/>
  <c r="O444" i="12"/>
  <c r="M445" i="12"/>
  <c r="O445" i="12"/>
  <c r="K451" i="12"/>
  <c r="O456" i="12"/>
  <c r="M457" i="12"/>
  <c r="O464" i="12"/>
  <c r="O468" i="12"/>
  <c r="O472" i="12"/>
  <c r="M484" i="12"/>
  <c r="O496" i="12"/>
  <c r="M504" i="12"/>
  <c r="K511" i="12"/>
  <c r="M513" i="12"/>
  <c r="K514" i="12"/>
  <c r="O528" i="12"/>
  <c r="K531" i="12"/>
  <c r="O536" i="12"/>
  <c r="O540" i="12"/>
  <c r="M541" i="12"/>
  <c r="O548" i="12"/>
  <c r="M553" i="12"/>
  <c r="O553" i="12"/>
  <c r="P553" i="12" s="1"/>
  <c r="K575" i="12"/>
  <c r="O580" i="12"/>
  <c r="O581" i="12"/>
  <c r="O591" i="12"/>
  <c r="O596" i="12"/>
  <c r="O597" i="12"/>
  <c r="O612" i="12"/>
  <c r="O623" i="12"/>
  <c r="O628" i="12"/>
  <c r="M636" i="12"/>
  <c r="O636" i="12"/>
  <c r="K639" i="12"/>
  <c r="O644" i="12"/>
  <c r="O648" i="12"/>
  <c r="O652" i="12"/>
  <c r="O656" i="12"/>
  <c r="O660" i="12"/>
  <c r="O664" i="12"/>
  <c r="P664" i="12" s="1"/>
  <c r="O669" i="12"/>
  <c r="M672" i="12"/>
  <c r="K675" i="12"/>
  <c r="O680" i="12"/>
  <c r="O685" i="12"/>
  <c r="M688" i="12"/>
  <c r="K691" i="12"/>
  <c r="O696" i="12"/>
  <c r="O701" i="12"/>
  <c r="M704" i="12"/>
  <c r="K707" i="12"/>
  <c r="O712" i="12"/>
  <c r="P712" i="12" s="1"/>
  <c r="O717" i="12"/>
  <c r="M720" i="12"/>
  <c r="K723" i="12"/>
  <c r="K731" i="12"/>
  <c r="K739" i="12"/>
  <c r="K747" i="12"/>
  <c r="K755" i="12"/>
  <c r="K771" i="12"/>
  <c r="K779" i="12"/>
  <c r="O786" i="12"/>
  <c r="K798" i="12"/>
  <c r="O802" i="12"/>
  <c r="K814" i="12"/>
  <c r="O818" i="12"/>
  <c r="K826" i="12"/>
  <c r="O834" i="12"/>
  <c r="O842" i="12"/>
  <c r="O850" i="12"/>
  <c r="O853" i="12"/>
  <c r="O856" i="12"/>
  <c r="P856" i="12" s="1"/>
  <c r="K859" i="12"/>
  <c r="M861" i="12"/>
  <c r="M864" i="12"/>
  <c r="O872" i="12"/>
  <c r="M877" i="12"/>
  <c r="M880" i="12"/>
  <c r="K882" i="12"/>
  <c r="O885" i="12"/>
  <c r="O888" i="12"/>
  <c r="M893" i="12"/>
  <c r="M896" i="12"/>
  <c r="O904" i="12"/>
  <c r="P904" i="12" s="1"/>
  <c r="M912" i="12"/>
  <c r="O920" i="12"/>
  <c r="K926" i="12"/>
  <c r="M928" i="12"/>
  <c r="K935" i="12"/>
  <c r="K939" i="12"/>
  <c r="O945" i="12"/>
  <c r="O946" i="12"/>
  <c r="K950" i="12"/>
  <c r="O954" i="12"/>
  <c r="K963" i="12"/>
  <c r="K967" i="12"/>
  <c r="K971" i="12"/>
  <c r="O988" i="12"/>
  <c r="O989" i="12"/>
  <c r="O992" i="12"/>
  <c r="O997" i="12"/>
  <c r="O1001" i="12"/>
  <c r="O1004" i="12"/>
  <c r="O1005" i="12"/>
  <c r="O1008" i="12"/>
  <c r="K45" i="11"/>
  <c r="K49" i="11"/>
  <c r="K40" i="7"/>
  <c r="O1011" i="12"/>
  <c r="O995" i="12"/>
  <c r="O979" i="12"/>
  <c r="O919" i="12"/>
  <c r="O903" i="12"/>
  <c r="O887" i="12"/>
  <c r="O871" i="12"/>
  <c r="O855" i="12"/>
  <c r="O587" i="12"/>
  <c r="O503" i="12"/>
  <c r="O471" i="12"/>
  <c r="O463" i="12"/>
  <c r="O455" i="12"/>
  <c r="O435" i="12"/>
  <c r="O423" i="12"/>
  <c r="O411" i="12"/>
  <c r="O391" i="12"/>
  <c r="O379" i="12"/>
  <c r="M16" i="6"/>
  <c r="K16" i="6"/>
  <c r="K18" i="6"/>
  <c r="K17" i="7"/>
  <c r="K52" i="7"/>
  <c r="L15" i="9"/>
  <c r="N15" i="9"/>
  <c r="O51" i="7"/>
  <c r="N51" i="7"/>
  <c r="L51" i="7"/>
  <c r="O47" i="7"/>
  <c r="N47" i="7"/>
  <c r="L47" i="7"/>
  <c r="N43" i="7"/>
  <c r="L43" i="7"/>
  <c r="O43" i="7"/>
  <c r="L39" i="7"/>
  <c r="O39" i="7"/>
  <c r="N39" i="7"/>
  <c r="L35" i="7"/>
  <c r="O35" i="7"/>
  <c r="L31" i="7"/>
  <c r="N31" i="7"/>
  <c r="L27" i="7"/>
  <c r="N27" i="7"/>
  <c r="O27" i="7"/>
  <c r="O23" i="7"/>
  <c r="N23" i="7"/>
  <c r="L23" i="7"/>
  <c r="O19" i="7"/>
  <c r="N19" i="7"/>
  <c r="L19" i="7"/>
  <c r="O15" i="7"/>
  <c r="N15" i="7"/>
  <c r="L15" i="7"/>
  <c r="N29" i="6"/>
  <c r="M29" i="6"/>
  <c r="L29" i="6"/>
  <c r="N25" i="6"/>
  <c r="M25" i="6"/>
  <c r="L25" i="6"/>
  <c r="L21" i="6"/>
  <c r="N21" i="6"/>
  <c r="M21" i="6"/>
  <c r="L17" i="6"/>
  <c r="N17" i="6"/>
  <c r="M19" i="7"/>
  <c r="M47" i="7"/>
  <c r="M23" i="7"/>
  <c r="M31" i="7"/>
  <c r="M43" i="7"/>
  <c r="M35" i="7"/>
  <c r="M39" i="7"/>
  <c r="O40" i="13"/>
  <c r="O550" i="12"/>
  <c r="O32" i="7"/>
  <c r="N26" i="12"/>
  <c r="L26" i="12"/>
  <c r="N18" i="12"/>
  <c r="L18" i="12"/>
  <c r="L14" i="12"/>
  <c r="O14" i="12"/>
  <c r="K22" i="6"/>
  <c r="K27" i="11"/>
  <c r="K26" i="6"/>
  <c r="M630" i="12"/>
  <c r="K14" i="4"/>
  <c r="K14" i="9"/>
  <c r="O26" i="11"/>
  <c r="O22" i="11"/>
  <c r="O18" i="11"/>
  <c r="O26" i="7"/>
  <c r="O22" i="7"/>
  <c r="O18" i="7"/>
  <c r="O25" i="6"/>
  <c r="O21" i="6"/>
  <c r="O17" i="6"/>
  <c r="O14" i="9"/>
  <c r="O14" i="5"/>
  <c r="P14" i="5" s="1"/>
  <c r="L1009" i="13"/>
  <c r="N1009" i="13"/>
  <c r="N1005" i="13"/>
  <c r="L1005" i="13"/>
  <c r="N1001" i="13"/>
  <c r="L1001" i="13"/>
  <c r="L997" i="13"/>
  <c r="N997" i="13"/>
  <c r="N993" i="13"/>
  <c r="L993" i="13"/>
  <c r="N989" i="13"/>
  <c r="L989" i="13"/>
  <c r="N985" i="13"/>
  <c r="L985" i="13"/>
  <c r="N981" i="13"/>
  <c r="L981" i="13"/>
  <c r="L977" i="13"/>
  <c r="N977" i="13"/>
  <c r="N973" i="13"/>
  <c r="M973" i="13"/>
  <c r="L973" i="13"/>
  <c r="N969" i="13"/>
  <c r="L969" i="13"/>
  <c r="L965" i="13"/>
  <c r="O965" i="13"/>
  <c r="N965" i="13"/>
  <c r="N961" i="13"/>
  <c r="L961" i="13"/>
  <c r="L957" i="13"/>
  <c r="O957" i="13"/>
  <c r="N957" i="13"/>
  <c r="N953" i="13"/>
  <c r="L953" i="13"/>
  <c r="N949" i="13"/>
  <c r="L949" i="13"/>
  <c r="N945" i="13"/>
  <c r="L945" i="13"/>
  <c r="M941" i="13"/>
  <c r="L941" i="13"/>
  <c r="O941" i="13"/>
  <c r="N941" i="13"/>
  <c r="M937" i="13"/>
  <c r="L937" i="13"/>
  <c r="N937" i="13"/>
  <c r="N933" i="13"/>
  <c r="M933" i="13"/>
  <c r="L933" i="13"/>
  <c r="M929" i="13"/>
  <c r="L929" i="13"/>
  <c r="O929" i="13"/>
  <c r="N929" i="13"/>
  <c r="L925" i="13"/>
  <c r="O925" i="13"/>
  <c r="N925" i="13"/>
  <c r="M925" i="13"/>
  <c r="O921" i="13"/>
  <c r="N921" i="13"/>
  <c r="M921" i="13"/>
  <c r="L921" i="13"/>
  <c r="N917" i="13"/>
  <c r="M917" i="13"/>
  <c r="L917" i="13"/>
  <c r="O917" i="13"/>
  <c r="M913" i="13"/>
  <c r="L913" i="13"/>
  <c r="O913" i="13"/>
  <c r="N913" i="13"/>
  <c r="L909" i="13"/>
  <c r="O909" i="13"/>
  <c r="N909" i="13"/>
  <c r="M909" i="13"/>
  <c r="N905" i="13"/>
  <c r="M905" i="13"/>
  <c r="L905" i="13"/>
  <c r="M901" i="13"/>
  <c r="L901" i="13"/>
  <c r="N901" i="13"/>
  <c r="O897" i="13"/>
  <c r="N897" i="13"/>
  <c r="M897" i="13"/>
  <c r="L897" i="13"/>
  <c r="N893" i="13"/>
  <c r="M893" i="13"/>
  <c r="L893" i="13"/>
  <c r="O893" i="13"/>
  <c r="M889" i="13"/>
  <c r="L889" i="13"/>
  <c r="O889" i="13"/>
  <c r="N889" i="13"/>
  <c r="L885" i="13"/>
  <c r="N885" i="13"/>
  <c r="M885" i="13"/>
  <c r="N881" i="13"/>
  <c r="M881" i="13"/>
  <c r="L881" i="13"/>
  <c r="O881" i="13"/>
  <c r="M877" i="13"/>
  <c r="L877" i="13"/>
  <c r="O877" i="13"/>
  <c r="N877" i="13"/>
  <c r="L873" i="13"/>
  <c r="O873" i="13"/>
  <c r="N873" i="13"/>
  <c r="M873" i="13"/>
  <c r="L869" i="13"/>
  <c r="N869" i="13"/>
  <c r="M869" i="13"/>
  <c r="O865" i="13"/>
  <c r="N865" i="13"/>
  <c r="M865" i="13"/>
  <c r="L865" i="13"/>
  <c r="N861" i="13"/>
  <c r="M861" i="13"/>
  <c r="L861" i="13"/>
  <c r="O861" i="13"/>
  <c r="M857" i="13"/>
  <c r="L857" i="13"/>
  <c r="O857" i="13"/>
  <c r="N857" i="13"/>
  <c r="L853" i="13"/>
  <c r="O853" i="13"/>
  <c r="N853" i="13"/>
  <c r="M853" i="13"/>
  <c r="O849" i="13"/>
  <c r="N849" i="13"/>
  <c r="M849" i="13"/>
  <c r="L849" i="13"/>
  <c r="N845" i="13"/>
  <c r="M845" i="13"/>
  <c r="L845" i="13"/>
  <c r="O845" i="13"/>
  <c r="M841" i="13"/>
  <c r="L841" i="13"/>
  <c r="N841" i="13"/>
  <c r="N837" i="13"/>
  <c r="M837" i="13"/>
  <c r="L837" i="13"/>
  <c r="M833" i="13"/>
  <c r="L833" i="13"/>
  <c r="N833" i="13"/>
  <c r="O829" i="13"/>
  <c r="N829" i="13"/>
  <c r="M829" i="13"/>
  <c r="L829" i="13"/>
  <c r="N825" i="13"/>
  <c r="M825" i="13"/>
  <c r="L825" i="13"/>
  <c r="O825" i="13"/>
  <c r="M821" i="13"/>
  <c r="L821" i="13"/>
  <c r="O821" i="13"/>
  <c r="N821" i="13"/>
  <c r="L817" i="13"/>
  <c r="O817" i="13"/>
  <c r="N817" i="13"/>
  <c r="M817" i="13"/>
  <c r="N813" i="13"/>
  <c r="M813" i="13"/>
  <c r="L813" i="13"/>
  <c r="M809" i="13"/>
  <c r="L809" i="13"/>
  <c r="O809" i="13"/>
  <c r="N809" i="13"/>
  <c r="L805" i="13"/>
  <c r="O805" i="13"/>
  <c r="N805" i="13"/>
  <c r="M805" i="13"/>
  <c r="N801" i="13"/>
  <c r="M801" i="13"/>
  <c r="L801" i="13"/>
  <c r="M797" i="13"/>
  <c r="L797" i="13"/>
  <c r="O797" i="13"/>
  <c r="N797" i="13"/>
  <c r="L793" i="13"/>
  <c r="N793" i="13"/>
  <c r="M793" i="13"/>
  <c r="N789" i="13"/>
  <c r="M789" i="13"/>
  <c r="L789" i="13"/>
  <c r="O789" i="13"/>
  <c r="M785" i="13"/>
  <c r="L785" i="13"/>
  <c r="N785" i="13"/>
  <c r="L781" i="13"/>
  <c r="N781" i="13"/>
  <c r="M781" i="13"/>
  <c r="N777" i="13"/>
  <c r="M777" i="13"/>
  <c r="L777" i="13"/>
  <c r="M773" i="13"/>
  <c r="L773" i="13"/>
  <c r="N773" i="13"/>
  <c r="N769" i="13"/>
  <c r="M769" i="13"/>
  <c r="L769" i="13"/>
  <c r="M765" i="13"/>
  <c r="L765" i="13"/>
  <c r="N765" i="13"/>
  <c r="L761" i="13"/>
  <c r="N761" i="13"/>
  <c r="M761" i="13"/>
  <c r="N757" i="13"/>
  <c r="M757" i="13"/>
  <c r="L757" i="13"/>
  <c r="L753" i="13"/>
  <c r="O753" i="13"/>
  <c r="N753" i="13"/>
  <c r="M753" i="13"/>
  <c r="N749" i="13"/>
  <c r="M749" i="13"/>
  <c r="L749" i="13"/>
  <c r="M745" i="13"/>
  <c r="L745" i="13"/>
  <c r="N745" i="13"/>
  <c r="L741" i="13"/>
  <c r="N741" i="13"/>
  <c r="M741" i="13"/>
  <c r="N737" i="13"/>
  <c r="M737" i="13"/>
  <c r="L737" i="13"/>
  <c r="L733" i="13"/>
  <c r="N733" i="13"/>
  <c r="M733" i="13"/>
  <c r="N729" i="13"/>
  <c r="M729" i="13"/>
  <c r="L729" i="13"/>
  <c r="M725" i="13"/>
  <c r="L725" i="13"/>
  <c r="O725" i="13"/>
  <c r="N725" i="13"/>
  <c r="N721" i="13"/>
  <c r="L721" i="13"/>
  <c r="M717" i="13"/>
  <c r="L717" i="13"/>
  <c r="O717" i="13"/>
  <c r="N717" i="13"/>
  <c r="L713" i="13"/>
  <c r="O713" i="13"/>
  <c r="N713" i="13"/>
  <c r="M713" i="13"/>
  <c r="O709" i="13"/>
  <c r="N709" i="13"/>
  <c r="M709" i="13"/>
  <c r="L709" i="13"/>
  <c r="N705" i="13"/>
  <c r="M705" i="13"/>
  <c r="L705" i="13"/>
  <c r="O705" i="13"/>
  <c r="L701" i="13"/>
  <c r="N701" i="13"/>
  <c r="N697" i="13"/>
  <c r="M697" i="13"/>
  <c r="L697" i="13"/>
  <c r="L693" i="13"/>
  <c r="O693" i="13"/>
  <c r="N693" i="13"/>
  <c r="M693" i="13"/>
  <c r="O689" i="13"/>
  <c r="N689" i="13"/>
  <c r="M689" i="13"/>
  <c r="L689" i="13"/>
  <c r="N685" i="13"/>
  <c r="M685" i="13"/>
  <c r="L685" i="13"/>
  <c r="O685" i="13"/>
  <c r="M681" i="13"/>
  <c r="L681" i="13"/>
  <c r="O681" i="13"/>
  <c r="N681" i="13"/>
  <c r="M677" i="13"/>
  <c r="L677" i="13"/>
  <c r="O677" i="13"/>
  <c r="N677" i="13"/>
  <c r="L673" i="13"/>
  <c r="O673" i="13"/>
  <c r="N673" i="13"/>
  <c r="M673" i="13"/>
  <c r="N669" i="13"/>
  <c r="M669" i="13"/>
  <c r="L669" i="13"/>
  <c r="N665" i="13"/>
  <c r="M665" i="13"/>
  <c r="L665" i="13"/>
  <c r="O665" i="13"/>
  <c r="M661" i="13"/>
  <c r="L661" i="13"/>
  <c r="O661" i="13"/>
  <c r="N661" i="13"/>
  <c r="L657" i="13"/>
  <c r="O657" i="13"/>
  <c r="N657" i="13"/>
  <c r="M657" i="13"/>
  <c r="N653" i="13"/>
  <c r="M653" i="13"/>
  <c r="L653" i="13"/>
  <c r="N649" i="13"/>
  <c r="M649" i="13"/>
  <c r="L649" i="13"/>
  <c r="O649" i="13"/>
  <c r="N645" i="13"/>
  <c r="L645" i="13"/>
  <c r="M645" i="13"/>
  <c r="N641" i="13"/>
  <c r="M641" i="13"/>
  <c r="L641" i="13"/>
  <c r="N637" i="13"/>
  <c r="M637" i="13"/>
  <c r="L637" i="13"/>
  <c r="N633" i="13"/>
  <c r="M633" i="13"/>
  <c r="L633" i="13"/>
  <c r="N629" i="13"/>
  <c r="M629" i="13"/>
  <c r="L629" i="13"/>
  <c r="N625" i="13"/>
  <c r="M625" i="13"/>
  <c r="L625" i="13"/>
  <c r="N621" i="13"/>
  <c r="M621" i="13"/>
  <c r="L621" i="13"/>
  <c r="N617" i="13"/>
  <c r="M617" i="13"/>
  <c r="L617" i="13"/>
  <c r="N613" i="13"/>
  <c r="M613" i="13"/>
  <c r="L613" i="13"/>
  <c r="N609" i="13"/>
  <c r="M609" i="13"/>
  <c r="L609" i="13"/>
  <c r="N605" i="13"/>
  <c r="M605" i="13"/>
  <c r="L605" i="13"/>
  <c r="N601" i="13"/>
  <c r="M601" i="13"/>
  <c r="L601" i="13"/>
  <c r="N597" i="13"/>
  <c r="M597" i="13"/>
  <c r="L597" i="13"/>
  <c r="N593" i="13"/>
  <c r="M593" i="13"/>
  <c r="L593" i="13"/>
  <c r="N589" i="13"/>
  <c r="M589" i="13"/>
  <c r="L589" i="13"/>
  <c r="N585" i="13"/>
  <c r="M585" i="13"/>
  <c r="L585" i="13"/>
  <c r="N581" i="13"/>
  <c r="M581" i="13"/>
  <c r="L581" i="13"/>
  <c r="N577" i="13"/>
  <c r="M577" i="13"/>
  <c r="L577" i="13"/>
  <c r="N573" i="13"/>
  <c r="M573" i="13"/>
  <c r="L573" i="13"/>
  <c r="N569" i="13"/>
  <c r="M569" i="13"/>
  <c r="L569" i="13"/>
  <c r="O569" i="13"/>
  <c r="O565" i="13"/>
  <c r="N565" i="13"/>
  <c r="M565" i="13"/>
  <c r="L565" i="13"/>
  <c r="L561" i="13"/>
  <c r="N561" i="13"/>
  <c r="M561" i="13"/>
  <c r="M557" i="13"/>
  <c r="L557" i="13"/>
  <c r="O557" i="13"/>
  <c r="N557" i="13"/>
  <c r="M553" i="13"/>
  <c r="L553" i="13"/>
  <c r="O553" i="13"/>
  <c r="N553" i="13"/>
  <c r="N549" i="13"/>
  <c r="M549" i="13"/>
  <c r="L549" i="13"/>
  <c r="O549" i="13"/>
  <c r="O545" i="13"/>
  <c r="N545" i="13"/>
  <c r="M545" i="13"/>
  <c r="L545" i="13"/>
  <c r="L541" i="13"/>
  <c r="O541" i="13"/>
  <c r="N541" i="13"/>
  <c r="M541" i="13"/>
  <c r="M537" i="13"/>
  <c r="L537" i="13"/>
  <c r="N537" i="13"/>
  <c r="N533" i="13"/>
  <c r="M533" i="13"/>
  <c r="L533" i="13"/>
  <c r="O533" i="13"/>
  <c r="O529" i="13"/>
  <c r="N529" i="13"/>
  <c r="M529" i="13"/>
  <c r="L529" i="13"/>
  <c r="L525" i="13"/>
  <c r="O525" i="13"/>
  <c r="N525" i="13"/>
  <c r="M525" i="13"/>
  <c r="M521" i="13"/>
  <c r="L521" i="13"/>
  <c r="N521" i="13"/>
  <c r="N517" i="13"/>
  <c r="M517" i="13"/>
  <c r="L517" i="13"/>
  <c r="O517" i="13"/>
  <c r="O513" i="13"/>
  <c r="N513" i="13"/>
  <c r="M513" i="13"/>
  <c r="L513" i="13"/>
  <c r="L509" i="13"/>
  <c r="O509" i="13"/>
  <c r="N509" i="13"/>
  <c r="M509" i="13"/>
  <c r="M505" i="13"/>
  <c r="L505" i="13"/>
  <c r="N505" i="13"/>
  <c r="N501" i="13"/>
  <c r="M501" i="13"/>
  <c r="L501" i="13"/>
  <c r="O501" i="13"/>
  <c r="O497" i="13"/>
  <c r="N497" i="13"/>
  <c r="M497" i="13"/>
  <c r="L497" i="13"/>
  <c r="L493" i="13"/>
  <c r="O493" i="13"/>
  <c r="N493" i="13"/>
  <c r="M493" i="13"/>
  <c r="M489" i="13"/>
  <c r="L489" i="13"/>
  <c r="O489" i="13"/>
  <c r="N489" i="13"/>
  <c r="N485" i="13"/>
  <c r="M485" i="13"/>
  <c r="L485" i="13"/>
  <c r="O485" i="13"/>
  <c r="O481" i="13"/>
  <c r="N481" i="13"/>
  <c r="M481" i="13"/>
  <c r="L481" i="13"/>
  <c r="L477" i="13"/>
  <c r="O477" i="13"/>
  <c r="N477" i="13"/>
  <c r="M477" i="13"/>
  <c r="M473" i="13"/>
  <c r="L473" i="13"/>
  <c r="O473" i="13"/>
  <c r="N473" i="13"/>
  <c r="N469" i="13"/>
  <c r="M469" i="13"/>
  <c r="L469" i="13"/>
  <c r="N465" i="13"/>
  <c r="M465" i="13"/>
  <c r="L465" i="13"/>
  <c r="O461" i="13"/>
  <c r="N461" i="13"/>
  <c r="M461" i="13"/>
  <c r="L461" i="13"/>
  <c r="L457" i="13"/>
  <c r="O457" i="13"/>
  <c r="N457" i="13"/>
  <c r="M457" i="13"/>
  <c r="M453" i="13"/>
  <c r="L453" i="13"/>
  <c r="O453" i="13"/>
  <c r="N453" i="13"/>
  <c r="N449" i="13"/>
  <c r="M449" i="13"/>
  <c r="L449" i="13"/>
  <c r="O449" i="13"/>
  <c r="O445" i="13"/>
  <c r="N445" i="13"/>
  <c r="M445" i="13"/>
  <c r="L445" i="13"/>
  <c r="L441" i="13"/>
  <c r="O441" i="13"/>
  <c r="N441" i="13"/>
  <c r="M441" i="13"/>
  <c r="M437" i="13"/>
  <c r="L437" i="13"/>
  <c r="O437" i="13"/>
  <c r="N437" i="13"/>
  <c r="N433" i="13"/>
  <c r="M433" i="13"/>
  <c r="L433" i="13"/>
  <c r="O433" i="13"/>
  <c r="O429" i="13"/>
  <c r="N429" i="13"/>
  <c r="M429" i="13"/>
  <c r="L429" i="13"/>
  <c r="L425" i="13"/>
  <c r="O425" i="13"/>
  <c r="N425" i="13"/>
  <c r="M425" i="13"/>
  <c r="M421" i="13"/>
  <c r="L421" i="13"/>
  <c r="N421" i="13"/>
  <c r="N417" i="13"/>
  <c r="M417" i="13"/>
  <c r="L417" i="13"/>
  <c r="O417" i="13"/>
  <c r="O413" i="13"/>
  <c r="N413" i="13"/>
  <c r="M413" i="13"/>
  <c r="L413" i="13"/>
  <c r="L409" i="13"/>
  <c r="O409" i="13"/>
  <c r="N409" i="13"/>
  <c r="M409" i="13"/>
  <c r="M405" i="13"/>
  <c r="L405" i="13"/>
  <c r="O405" i="13"/>
  <c r="N405" i="13"/>
  <c r="N401" i="13"/>
  <c r="M401" i="13"/>
  <c r="L401" i="13"/>
  <c r="O401" i="13"/>
  <c r="O397" i="13"/>
  <c r="N397" i="13"/>
  <c r="M397" i="13"/>
  <c r="L397" i="13"/>
  <c r="L393" i="13"/>
  <c r="O393" i="13"/>
  <c r="N393" i="13"/>
  <c r="M393" i="13"/>
  <c r="M389" i="13"/>
  <c r="L389" i="13"/>
  <c r="N389" i="13"/>
  <c r="N385" i="13"/>
  <c r="M385" i="13"/>
  <c r="L385" i="13"/>
  <c r="O385" i="13"/>
  <c r="O381" i="13"/>
  <c r="N381" i="13"/>
  <c r="M381" i="13"/>
  <c r="L381" i="13"/>
  <c r="L377" i="13"/>
  <c r="O377" i="13"/>
  <c r="N377" i="13"/>
  <c r="M377" i="13"/>
  <c r="M373" i="13"/>
  <c r="L373" i="13"/>
  <c r="O373" i="13"/>
  <c r="N373" i="13"/>
  <c r="N369" i="13"/>
  <c r="M369" i="13"/>
  <c r="L369" i="13"/>
  <c r="O369" i="13"/>
  <c r="O365" i="13"/>
  <c r="N365" i="13"/>
  <c r="M365" i="13"/>
  <c r="L365" i="13"/>
  <c r="L361" i="13"/>
  <c r="O361" i="13"/>
  <c r="N361" i="13"/>
  <c r="M361" i="13"/>
  <c r="M357" i="13"/>
  <c r="L357" i="13"/>
  <c r="O357" i="13"/>
  <c r="N357" i="13"/>
  <c r="N353" i="13"/>
  <c r="M353" i="13"/>
  <c r="L353" i="13"/>
  <c r="O353" i="13"/>
  <c r="O349" i="13"/>
  <c r="N349" i="13"/>
  <c r="M349" i="13"/>
  <c r="L349" i="13"/>
  <c r="L345" i="13"/>
  <c r="O345" i="13"/>
  <c r="N345" i="13"/>
  <c r="M345" i="13"/>
  <c r="M341" i="13"/>
  <c r="L341" i="13"/>
  <c r="O341" i="13"/>
  <c r="N341" i="13"/>
  <c r="N337" i="13"/>
  <c r="M337" i="13"/>
  <c r="L337" i="13"/>
  <c r="O333" i="13"/>
  <c r="N333" i="13"/>
  <c r="M333" i="13"/>
  <c r="L333" i="13"/>
  <c r="L329" i="13"/>
  <c r="O329" i="13"/>
  <c r="N329" i="13"/>
  <c r="M329" i="13"/>
  <c r="M325" i="13"/>
  <c r="L325" i="13"/>
  <c r="O325" i="13"/>
  <c r="N325" i="13"/>
  <c r="N321" i="13"/>
  <c r="M321" i="13"/>
  <c r="L321" i="13"/>
  <c r="O321" i="13"/>
  <c r="O317" i="13"/>
  <c r="N317" i="13"/>
  <c r="M317" i="13"/>
  <c r="L317" i="13"/>
  <c r="L313" i="13"/>
  <c r="O313" i="13"/>
  <c r="N313" i="13"/>
  <c r="M313" i="13"/>
  <c r="M309" i="13"/>
  <c r="L309" i="13"/>
  <c r="O309" i="13"/>
  <c r="N309" i="13"/>
  <c r="N305" i="13"/>
  <c r="M305" i="13"/>
  <c r="L305" i="13"/>
  <c r="O305" i="13"/>
  <c r="O301" i="13"/>
  <c r="N301" i="13"/>
  <c r="M301" i="13"/>
  <c r="L301" i="13"/>
  <c r="L297" i="13"/>
  <c r="O297" i="13"/>
  <c r="N297" i="13"/>
  <c r="M297" i="13"/>
  <c r="M293" i="13"/>
  <c r="L293" i="13"/>
  <c r="O293" i="13"/>
  <c r="N293" i="13"/>
  <c r="N289" i="13"/>
  <c r="M289" i="13"/>
  <c r="L289" i="13"/>
  <c r="O285" i="13"/>
  <c r="N285" i="13"/>
  <c r="M285" i="13"/>
  <c r="L285" i="13"/>
  <c r="L281" i="13"/>
  <c r="N281" i="13"/>
  <c r="M281" i="13"/>
  <c r="M277" i="13"/>
  <c r="L277" i="13"/>
  <c r="N277" i="13"/>
  <c r="N273" i="13"/>
  <c r="M273" i="13"/>
  <c r="L273" i="13"/>
  <c r="N269" i="13"/>
  <c r="M269" i="13"/>
  <c r="L269" i="13"/>
  <c r="N265" i="13"/>
  <c r="M265" i="13"/>
  <c r="L265" i="13"/>
  <c r="L261" i="13"/>
  <c r="N261" i="13"/>
  <c r="M261" i="13"/>
  <c r="M257" i="13"/>
  <c r="L257" i="13"/>
  <c r="N257" i="13"/>
  <c r="N253" i="13"/>
  <c r="M253" i="13"/>
  <c r="L253" i="13"/>
  <c r="N249" i="13"/>
  <c r="M249" i="13"/>
  <c r="L249" i="13"/>
  <c r="N245" i="13"/>
  <c r="M245" i="13"/>
  <c r="L245" i="13"/>
  <c r="L241" i="13"/>
  <c r="N241" i="13"/>
  <c r="M241" i="13"/>
  <c r="M237" i="13"/>
  <c r="L237" i="13"/>
  <c r="N237" i="13"/>
  <c r="M233" i="13"/>
  <c r="L233" i="13"/>
  <c r="O233" i="13"/>
  <c r="N233" i="13"/>
  <c r="N229" i="13"/>
  <c r="M229" i="13"/>
  <c r="L229" i="13"/>
  <c r="O229" i="13"/>
  <c r="O225" i="13"/>
  <c r="N225" i="13"/>
  <c r="M225" i="13"/>
  <c r="L225" i="13"/>
  <c r="L221" i="13"/>
  <c r="O221" i="13"/>
  <c r="N221" i="13"/>
  <c r="M217" i="13"/>
  <c r="L217" i="13"/>
  <c r="O217" i="13"/>
  <c r="N217" i="13"/>
  <c r="N213" i="13"/>
  <c r="M213" i="13"/>
  <c r="L213" i="13"/>
  <c r="O213" i="13"/>
  <c r="O209" i="13"/>
  <c r="N209" i="13"/>
  <c r="M209" i="13"/>
  <c r="L209" i="13"/>
  <c r="O205" i="13"/>
  <c r="N205" i="13"/>
  <c r="M205" i="13"/>
  <c r="L205" i="13"/>
  <c r="L201" i="13"/>
  <c r="O201" i="13"/>
  <c r="N201" i="13"/>
  <c r="M201" i="13"/>
  <c r="N197" i="13"/>
  <c r="M197" i="13"/>
  <c r="L197" i="13"/>
  <c r="O197" i="13"/>
  <c r="O193" i="13"/>
  <c r="N193" i="13"/>
  <c r="L193" i="13"/>
  <c r="L189" i="13"/>
  <c r="O189" i="13"/>
  <c r="N189" i="13"/>
  <c r="N185" i="13"/>
  <c r="L185" i="13"/>
  <c r="O185" i="13"/>
  <c r="L181" i="13"/>
  <c r="N181" i="13"/>
  <c r="N177" i="13"/>
  <c r="L177" i="13"/>
  <c r="L173" i="13"/>
  <c r="N173" i="13"/>
  <c r="N169" i="13"/>
  <c r="L169" i="13"/>
  <c r="L165" i="13"/>
  <c r="N165" i="13"/>
  <c r="L161" i="13"/>
  <c r="N161" i="13"/>
  <c r="L157" i="13"/>
  <c r="N157" i="13"/>
  <c r="N153" i="13"/>
  <c r="L153" i="13"/>
  <c r="N149" i="13"/>
  <c r="L149" i="13"/>
  <c r="N145" i="13"/>
  <c r="L145" i="13"/>
  <c r="O141" i="13"/>
  <c r="N141" i="13"/>
  <c r="L141" i="13"/>
  <c r="O137" i="13"/>
  <c r="N137" i="13"/>
  <c r="L137" i="13"/>
  <c r="L133" i="13"/>
  <c r="O133" i="13"/>
  <c r="N133" i="13"/>
  <c r="O129" i="13"/>
  <c r="N129" i="13"/>
  <c r="L129" i="13"/>
  <c r="M125" i="13"/>
  <c r="L125" i="13"/>
  <c r="N125" i="13"/>
  <c r="O121" i="13"/>
  <c r="N121" i="13"/>
  <c r="M121" i="13"/>
  <c r="L121" i="13"/>
  <c r="M117" i="13"/>
  <c r="L117" i="13"/>
  <c r="O117" i="13"/>
  <c r="N117" i="13"/>
  <c r="O113" i="13"/>
  <c r="N113" i="13"/>
  <c r="M113" i="13"/>
  <c r="L113" i="13"/>
  <c r="M109" i="13"/>
  <c r="L109" i="13"/>
  <c r="O109" i="13"/>
  <c r="N109" i="13"/>
  <c r="O105" i="13"/>
  <c r="N105" i="13"/>
  <c r="M105" i="13"/>
  <c r="L105" i="13"/>
  <c r="M101" i="13"/>
  <c r="L101" i="13"/>
  <c r="O101" i="13"/>
  <c r="N101" i="13"/>
  <c r="O97" i="13"/>
  <c r="N97" i="13"/>
  <c r="M97" i="13"/>
  <c r="L97" i="13"/>
  <c r="M93" i="13"/>
  <c r="L93" i="13"/>
  <c r="N93" i="13"/>
  <c r="O89" i="13"/>
  <c r="N89" i="13"/>
  <c r="M89" i="13"/>
  <c r="L89" i="13"/>
  <c r="M85" i="13"/>
  <c r="L85" i="13"/>
  <c r="O85" i="13"/>
  <c r="N85" i="13"/>
  <c r="O81" i="13"/>
  <c r="N81" i="13"/>
  <c r="M81" i="13"/>
  <c r="L81" i="13"/>
  <c r="M77" i="13"/>
  <c r="L77" i="13"/>
  <c r="N77" i="13"/>
  <c r="O73" i="13"/>
  <c r="N73" i="13"/>
  <c r="M73" i="13"/>
  <c r="L73" i="13"/>
  <c r="M69" i="13"/>
  <c r="L69" i="13"/>
  <c r="O69" i="13"/>
  <c r="N69" i="13"/>
  <c r="N65" i="13"/>
  <c r="M65" i="13"/>
  <c r="L65" i="13"/>
  <c r="N61" i="13"/>
  <c r="M61" i="13"/>
  <c r="L61" i="13"/>
  <c r="O61" i="13"/>
  <c r="O57" i="13"/>
  <c r="N57" i="13"/>
  <c r="M57" i="13"/>
  <c r="L57" i="13"/>
  <c r="M53" i="13"/>
  <c r="L53" i="13"/>
  <c r="O53" i="13"/>
  <c r="N53" i="13"/>
  <c r="O49" i="13"/>
  <c r="N49" i="13"/>
  <c r="M49" i="13"/>
  <c r="L49" i="13"/>
  <c r="L45" i="13"/>
  <c r="O45" i="13"/>
  <c r="N45" i="13"/>
  <c r="M45" i="13"/>
  <c r="L41" i="13"/>
  <c r="O41" i="13"/>
  <c r="N41" i="13"/>
  <c r="M41" i="13"/>
  <c r="M37" i="13"/>
  <c r="L37" i="13"/>
  <c r="O37" i="13"/>
  <c r="N37" i="13"/>
  <c r="N33" i="13"/>
  <c r="M33" i="13"/>
  <c r="L33" i="13"/>
  <c r="O33" i="13"/>
  <c r="N29" i="13"/>
  <c r="M29" i="13"/>
  <c r="L29" i="13"/>
  <c r="L25" i="13"/>
  <c r="N25" i="13"/>
  <c r="M25" i="13"/>
  <c r="M21" i="13"/>
  <c r="L21" i="13"/>
  <c r="N21" i="13"/>
  <c r="N17" i="13"/>
  <c r="M17" i="13"/>
  <c r="L17" i="13"/>
  <c r="L1003" i="12"/>
  <c r="O1003" i="12"/>
  <c r="N1003" i="12"/>
  <c r="O999" i="12"/>
  <c r="L999" i="12"/>
  <c r="N999" i="12"/>
  <c r="L987" i="12"/>
  <c r="O987" i="12"/>
  <c r="N987" i="12"/>
  <c r="O983" i="12"/>
  <c r="L983" i="12"/>
  <c r="N983" i="12"/>
  <c r="M975" i="12"/>
  <c r="L975" i="12"/>
  <c r="O971" i="12"/>
  <c r="N971" i="12"/>
  <c r="N967" i="12"/>
  <c r="M967" i="12"/>
  <c r="M963" i="12"/>
  <c r="L963" i="12"/>
  <c r="N959" i="12"/>
  <c r="O959" i="12"/>
  <c r="M955" i="12"/>
  <c r="L955" i="12"/>
  <c r="L951" i="12"/>
  <c r="O951" i="12"/>
  <c r="O947" i="12"/>
  <c r="N947" i="12"/>
  <c r="M943" i="12"/>
  <c r="L943" i="12"/>
  <c r="O939" i="12"/>
  <c r="N939" i="12"/>
  <c r="N935" i="12"/>
  <c r="M935" i="12"/>
  <c r="O927" i="12"/>
  <c r="N927" i="12"/>
  <c r="L927" i="12"/>
  <c r="L923" i="12"/>
  <c r="N923" i="12"/>
  <c r="O923" i="12"/>
  <c r="N911" i="12"/>
  <c r="L911" i="12"/>
  <c r="L899" i="12"/>
  <c r="N899" i="12"/>
  <c r="O899" i="12"/>
  <c r="O895" i="12"/>
  <c r="N895" i="12"/>
  <c r="L895" i="12"/>
  <c r="L883" i="12"/>
  <c r="N883" i="12"/>
  <c r="O883" i="12"/>
  <c r="O879" i="12"/>
  <c r="N879" i="12"/>
  <c r="L879" i="12"/>
  <c r="L867" i="12"/>
  <c r="O867" i="12"/>
  <c r="N867" i="12"/>
  <c r="O863" i="12"/>
  <c r="N863" i="12"/>
  <c r="L863" i="12"/>
  <c r="L851" i="12"/>
  <c r="N851" i="12"/>
  <c r="O851" i="12"/>
  <c r="M847" i="12"/>
  <c r="L847" i="12"/>
  <c r="L843" i="12"/>
  <c r="O843" i="12"/>
  <c r="O839" i="12"/>
  <c r="N839" i="12"/>
  <c r="M835" i="12"/>
  <c r="N835" i="12"/>
  <c r="M831" i="12"/>
  <c r="L831" i="12"/>
  <c r="L827" i="12"/>
  <c r="O823" i="12"/>
  <c r="N823" i="12"/>
  <c r="M819" i="12"/>
  <c r="N819" i="12"/>
  <c r="M815" i="12"/>
  <c r="L815" i="12"/>
  <c r="L811" i="12"/>
  <c r="O811" i="12"/>
  <c r="O807" i="12"/>
  <c r="N807" i="12"/>
  <c r="M803" i="12"/>
  <c r="N803" i="12"/>
  <c r="M799" i="12"/>
  <c r="L799" i="12"/>
  <c r="L795" i="12"/>
  <c r="O791" i="12"/>
  <c r="N791" i="12"/>
  <c r="M787" i="12"/>
  <c r="N787" i="12"/>
  <c r="M783" i="12"/>
  <c r="L783" i="12"/>
  <c r="N779" i="12"/>
  <c r="M779" i="12"/>
  <c r="N775" i="12"/>
  <c r="L771" i="12"/>
  <c r="M767" i="12"/>
  <c r="L767" i="12"/>
  <c r="N763" i="12"/>
  <c r="M763" i="12"/>
  <c r="N759" i="12"/>
  <c r="L755" i="12"/>
  <c r="M751" i="12"/>
  <c r="L751" i="12"/>
  <c r="N747" i="12"/>
  <c r="M747" i="12"/>
  <c r="N743" i="12"/>
  <c r="L739" i="12"/>
  <c r="M735" i="12"/>
  <c r="L735" i="12"/>
  <c r="N731" i="12"/>
  <c r="M731" i="12"/>
  <c r="N727" i="12"/>
  <c r="L723" i="12"/>
  <c r="N719" i="12"/>
  <c r="L715" i="12"/>
  <c r="M715" i="12"/>
  <c r="N711" i="12"/>
  <c r="M707" i="12"/>
  <c r="L707" i="12"/>
  <c r="N703" i="12"/>
  <c r="L699" i="12"/>
  <c r="M699" i="12"/>
  <c r="N695" i="12"/>
  <c r="M691" i="12"/>
  <c r="L691" i="12"/>
  <c r="N687" i="12"/>
  <c r="M683" i="12"/>
  <c r="L683" i="12"/>
  <c r="N679" i="12"/>
  <c r="L675" i="12"/>
  <c r="M675" i="12"/>
  <c r="N671" i="12"/>
  <c r="M667" i="12"/>
  <c r="L667" i="12"/>
  <c r="L663" i="12"/>
  <c r="O663" i="12"/>
  <c r="N663" i="12"/>
  <c r="L655" i="12"/>
  <c r="N655" i="12"/>
  <c r="O655" i="12"/>
  <c r="L647" i="12"/>
  <c r="O647" i="12"/>
  <c r="N647" i="12"/>
  <c r="N639" i="12"/>
  <c r="M639" i="12"/>
  <c r="M635" i="12"/>
  <c r="N635" i="12"/>
  <c r="M631" i="12"/>
  <c r="N631" i="12"/>
  <c r="O627" i="12"/>
  <c r="L627" i="12"/>
  <c r="N623" i="12"/>
  <c r="L623" i="12"/>
  <c r="O619" i="12"/>
  <c r="N619" i="12"/>
  <c r="L619" i="12"/>
  <c r="L611" i="12"/>
  <c r="M611" i="12"/>
  <c r="L607" i="12"/>
  <c r="N607" i="12"/>
  <c r="L603" i="12"/>
  <c r="O603" i="12"/>
  <c r="N603" i="12"/>
  <c r="N599" i="12"/>
  <c r="L599" i="12"/>
  <c r="N595" i="12"/>
  <c r="M595" i="12"/>
  <c r="L583" i="12"/>
  <c r="N583" i="12"/>
  <c r="O579" i="12"/>
  <c r="N579" i="12"/>
  <c r="L567" i="12"/>
  <c r="N563" i="12"/>
  <c r="L563" i="12"/>
  <c r="M559" i="12"/>
  <c r="L559" i="12"/>
  <c r="O555" i="12"/>
  <c r="N555" i="12"/>
  <c r="M551" i="12"/>
  <c r="N551" i="12"/>
  <c r="O543" i="12"/>
  <c r="N543" i="12"/>
  <c r="M539" i="12"/>
  <c r="L539" i="12"/>
  <c r="L535" i="12"/>
  <c r="O535" i="12"/>
  <c r="N531" i="12"/>
  <c r="L531" i="12"/>
  <c r="M527" i="12"/>
  <c r="L527" i="12"/>
  <c r="O523" i="12"/>
  <c r="N523" i="12"/>
  <c r="M519" i="12"/>
  <c r="N519" i="12"/>
  <c r="O511" i="12"/>
  <c r="N511" i="12"/>
  <c r="L507" i="12"/>
  <c r="M507" i="12"/>
  <c r="M499" i="12"/>
  <c r="L499" i="12"/>
  <c r="L495" i="12"/>
  <c r="N495" i="12"/>
  <c r="O495" i="12"/>
  <c r="L491" i="12"/>
  <c r="N491" i="12"/>
  <c r="O491" i="12"/>
  <c r="O487" i="12"/>
  <c r="N487" i="12"/>
  <c r="L487" i="12"/>
  <c r="N483" i="12"/>
  <c r="N467" i="12"/>
  <c r="L467" i="12"/>
  <c r="M451" i="12"/>
  <c r="L451" i="12"/>
  <c r="L447" i="12"/>
  <c r="N447" i="12"/>
  <c r="O447" i="12"/>
  <c r="L443" i="12"/>
  <c r="N443" i="12"/>
  <c r="N439" i="12"/>
  <c r="M439" i="12"/>
  <c r="O427" i="12"/>
  <c r="L427" i="12"/>
  <c r="N427" i="12"/>
  <c r="L415" i="12"/>
  <c r="O415" i="12"/>
  <c r="N415" i="12"/>
  <c r="O407" i="12"/>
  <c r="N407" i="12"/>
  <c r="L407" i="12"/>
  <c r="L403" i="12"/>
  <c r="O403" i="12"/>
  <c r="N403" i="12"/>
  <c r="O395" i="12"/>
  <c r="N395" i="12"/>
  <c r="L395" i="12"/>
  <c r="L383" i="12"/>
  <c r="N383" i="12"/>
  <c r="O383" i="12"/>
  <c r="O375" i="12"/>
  <c r="N375" i="12"/>
  <c r="L375" i="12"/>
  <c r="L371" i="12"/>
  <c r="O371" i="12"/>
  <c r="N371" i="12"/>
  <c r="O363" i="12"/>
  <c r="N363" i="12"/>
  <c r="L363" i="12"/>
  <c r="L359" i="12"/>
  <c r="N359" i="12"/>
  <c r="O359" i="12"/>
  <c r="N355" i="12"/>
  <c r="O355" i="12"/>
  <c r="L355" i="12"/>
  <c r="L351" i="12"/>
  <c r="O351" i="12"/>
  <c r="N351" i="12"/>
  <c r="L347" i="12"/>
  <c r="O347" i="12"/>
  <c r="N347" i="12"/>
  <c r="L343" i="12"/>
  <c r="O343" i="12"/>
  <c r="N343" i="12"/>
  <c r="L339" i="12"/>
  <c r="O339" i="12"/>
  <c r="N339" i="12"/>
  <c r="L335" i="12"/>
  <c r="O335" i="12"/>
  <c r="N335" i="12"/>
  <c r="L331" i="12"/>
  <c r="O331" i="12"/>
  <c r="N331" i="12"/>
  <c r="O327" i="12"/>
  <c r="N327" i="12"/>
  <c r="L327" i="12"/>
  <c r="L323" i="12"/>
  <c r="O323" i="12"/>
  <c r="N323" i="12"/>
  <c r="N319" i="12"/>
  <c r="L319" i="12"/>
  <c r="O319" i="12"/>
  <c r="O315" i="12"/>
  <c r="N315" i="12"/>
  <c r="L315" i="12"/>
  <c r="O311" i="12"/>
  <c r="N311" i="12"/>
  <c r="L311" i="12"/>
  <c r="L307" i="12"/>
  <c r="O307" i="12"/>
  <c r="N307" i="12"/>
  <c r="N303" i="12"/>
  <c r="L303" i="12"/>
  <c r="O303" i="12"/>
  <c r="O299" i="12"/>
  <c r="N299" i="12"/>
  <c r="L299" i="12"/>
  <c r="O295" i="12"/>
  <c r="N295" i="12"/>
  <c r="L295" i="12"/>
  <c r="L291" i="12"/>
  <c r="O291" i="12"/>
  <c r="N291" i="12"/>
  <c r="N287" i="12"/>
  <c r="L287" i="12"/>
  <c r="O287" i="12"/>
  <c r="O283" i="12"/>
  <c r="N283" i="12"/>
  <c r="L283" i="12"/>
  <c r="O279" i="12"/>
  <c r="N279" i="12"/>
  <c r="L279" i="12"/>
  <c r="L275" i="12"/>
  <c r="O275" i="12"/>
  <c r="N275" i="12"/>
  <c r="N271" i="12"/>
  <c r="L271" i="12"/>
  <c r="O271" i="12"/>
  <c r="O267" i="12"/>
  <c r="N267" i="12"/>
  <c r="L267" i="12"/>
  <c r="O263" i="12"/>
  <c r="N263" i="12"/>
  <c r="L263" i="12"/>
  <c r="L259" i="12"/>
  <c r="O259" i="12"/>
  <c r="N259" i="12"/>
  <c r="N255" i="12"/>
  <c r="L255" i="12"/>
  <c r="O255" i="12"/>
  <c r="O251" i="12"/>
  <c r="N251" i="12"/>
  <c r="L251" i="12"/>
  <c r="O247" i="12"/>
  <c r="N247" i="12"/>
  <c r="L247" i="12"/>
  <c r="L243" i="12"/>
  <c r="O243" i="12"/>
  <c r="N243" i="12"/>
  <c r="N239" i="12"/>
  <c r="L239" i="12"/>
  <c r="O239" i="12"/>
  <c r="O235" i="12"/>
  <c r="N235" i="12"/>
  <c r="L235" i="12"/>
  <c r="O231" i="12"/>
  <c r="N231" i="12"/>
  <c r="L231" i="12"/>
  <c r="L227" i="12"/>
  <c r="O227" i="12"/>
  <c r="N227" i="12"/>
  <c r="N223" i="12"/>
  <c r="L223" i="12"/>
  <c r="O223" i="12"/>
  <c r="O219" i="12"/>
  <c r="N219" i="12"/>
  <c r="L219" i="12"/>
  <c r="O215" i="12"/>
  <c r="N215" i="12"/>
  <c r="L215" i="12"/>
  <c r="L211" i="12"/>
  <c r="O211" i="12"/>
  <c r="N211" i="12"/>
  <c r="N207" i="12"/>
  <c r="L207" i="12"/>
  <c r="O207" i="12"/>
  <c r="O203" i="12"/>
  <c r="N203" i="12"/>
  <c r="L203" i="12"/>
  <c r="O199" i="12"/>
  <c r="N199" i="12"/>
  <c r="L199" i="12"/>
  <c r="L195" i="12"/>
  <c r="O195" i="12"/>
  <c r="N195" i="12"/>
  <c r="O191" i="12"/>
  <c r="N191" i="12"/>
  <c r="L191" i="12"/>
  <c r="O187" i="12"/>
  <c r="N187" i="12"/>
  <c r="L187" i="12"/>
  <c r="N183" i="12"/>
  <c r="L183" i="12"/>
  <c r="O183" i="12"/>
  <c r="O179" i="12"/>
  <c r="N179" i="12"/>
  <c r="L179" i="12"/>
  <c r="L175" i="12"/>
  <c r="O175" i="12"/>
  <c r="N175" i="12"/>
  <c r="N171" i="12"/>
  <c r="L171" i="12"/>
  <c r="O171" i="12"/>
  <c r="O167" i="12"/>
  <c r="N167" i="12"/>
  <c r="L167" i="12"/>
  <c r="L163" i="12"/>
  <c r="O163" i="12"/>
  <c r="N163" i="12"/>
  <c r="O159" i="12"/>
  <c r="N159" i="12"/>
  <c r="L159" i="12"/>
  <c r="O155" i="12"/>
  <c r="N155" i="12"/>
  <c r="L155" i="12"/>
  <c r="N151" i="12"/>
  <c r="L151" i="12"/>
  <c r="O151" i="12"/>
  <c r="O147" i="12"/>
  <c r="N147" i="12"/>
  <c r="L147" i="12"/>
  <c r="L143" i="12"/>
  <c r="O143" i="12"/>
  <c r="N143" i="12"/>
  <c r="N139" i="12"/>
  <c r="L139" i="12"/>
  <c r="O139" i="12"/>
  <c r="O135" i="12"/>
  <c r="N135" i="12"/>
  <c r="L135" i="12"/>
  <c r="L131" i="12"/>
  <c r="O131" i="12"/>
  <c r="N131" i="12"/>
  <c r="O127" i="12"/>
  <c r="N127" i="12"/>
  <c r="L127" i="12"/>
  <c r="O123" i="12"/>
  <c r="N123" i="12"/>
  <c r="L123" i="12"/>
  <c r="N119" i="12"/>
  <c r="L119" i="12"/>
  <c r="O119" i="12"/>
  <c r="O115" i="12"/>
  <c r="N115" i="12"/>
  <c r="L115" i="12"/>
  <c r="L111" i="12"/>
  <c r="O111" i="12"/>
  <c r="N111" i="12"/>
  <c r="N107" i="12"/>
  <c r="L107" i="12"/>
  <c r="O107" i="12"/>
  <c r="O103" i="12"/>
  <c r="N103" i="12"/>
  <c r="L103" i="12"/>
  <c r="L99" i="12"/>
  <c r="O99" i="12"/>
  <c r="N99" i="12"/>
  <c r="O95" i="12"/>
  <c r="N95" i="12"/>
  <c r="L95" i="12"/>
  <c r="O91" i="12"/>
  <c r="N91" i="12"/>
  <c r="L91" i="12"/>
  <c r="N87" i="12"/>
  <c r="L87" i="12"/>
  <c r="O87" i="12"/>
  <c r="O83" i="12"/>
  <c r="N83" i="12"/>
  <c r="L83" i="12"/>
  <c r="L79" i="12"/>
  <c r="O79" i="12"/>
  <c r="N79" i="12"/>
  <c r="N75" i="12"/>
  <c r="L75" i="12"/>
  <c r="O75" i="12"/>
  <c r="O71" i="12"/>
  <c r="N71" i="12"/>
  <c r="L71" i="12"/>
  <c r="L67" i="12"/>
  <c r="O67" i="12"/>
  <c r="N67" i="12"/>
  <c r="O63" i="12"/>
  <c r="N63" i="12"/>
  <c r="L63" i="12"/>
  <c r="O59" i="12"/>
  <c r="N59" i="12"/>
  <c r="L59" i="12"/>
  <c r="N55" i="12"/>
  <c r="L55" i="12"/>
  <c r="O55" i="12"/>
  <c r="O51" i="12"/>
  <c r="N51" i="12"/>
  <c r="L51" i="12"/>
  <c r="L47" i="12"/>
  <c r="O47" i="12"/>
  <c r="N47" i="12"/>
  <c r="N43" i="12"/>
  <c r="L43" i="12"/>
  <c r="O43" i="12"/>
  <c r="O39" i="12"/>
  <c r="N39" i="12"/>
  <c r="L39" i="12"/>
  <c r="L35" i="12"/>
  <c r="O35" i="12"/>
  <c r="N35" i="12"/>
  <c r="O31" i="12"/>
  <c r="N31" i="12"/>
  <c r="L31" i="12"/>
  <c r="N27" i="12"/>
  <c r="L27" i="12"/>
  <c r="N23" i="12"/>
  <c r="L23" i="12"/>
  <c r="N19" i="12"/>
  <c r="L19" i="12"/>
  <c r="L15" i="12"/>
  <c r="N15" i="12"/>
  <c r="N61" i="11"/>
  <c r="M61" i="11"/>
  <c r="O57" i="11"/>
  <c r="L57" i="11"/>
  <c r="N53" i="11"/>
  <c r="M53" i="11"/>
  <c r="M49" i="11"/>
  <c r="L49" i="11"/>
  <c r="O45" i="11"/>
  <c r="L45" i="11"/>
  <c r="M41" i="11"/>
  <c r="N41" i="11"/>
  <c r="O37" i="11"/>
  <c r="L37" i="11"/>
  <c r="O33" i="11"/>
  <c r="N33" i="11"/>
  <c r="N29" i="11"/>
  <c r="M29" i="11"/>
  <c r="M21" i="11"/>
  <c r="N21" i="11"/>
  <c r="M17" i="11"/>
  <c r="L17" i="11"/>
  <c r="O27" i="12"/>
  <c r="O23" i="12"/>
  <c r="O19" i="12"/>
  <c r="O15" i="12"/>
  <c r="M129" i="13"/>
  <c r="M185" i="13"/>
  <c r="M95" i="12"/>
  <c r="M159" i="12"/>
  <c r="M133" i="13"/>
  <c r="M137" i="13"/>
  <c r="M141" i="13"/>
  <c r="M251" i="12"/>
  <c r="M189" i="13"/>
  <c r="M115" i="12"/>
  <c r="M179" i="12"/>
  <c r="M235" i="12"/>
  <c r="M299" i="12"/>
  <c r="M471" i="12"/>
  <c r="M127" i="12"/>
  <c r="M191" i="12"/>
  <c r="M219" i="12"/>
  <c r="M455" i="12"/>
  <c r="M1003" i="12"/>
  <c r="M193" i="13"/>
  <c r="M147" i="12"/>
  <c r="M203" i="12"/>
  <c r="M957" i="13"/>
  <c r="M965" i="13"/>
  <c r="M87" i="12"/>
  <c r="M107" i="12"/>
  <c r="M119" i="12"/>
  <c r="M139" i="12"/>
  <c r="M151" i="12"/>
  <c r="M171" i="12"/>
  <c r="M183" i="12"/>
  <c r="M207" i="12"/>
  <c r="M223" i="12"/>
  <c r="M239" i="12"/>
  <c r="M255" i="12"/>
  <c r="M283" i="12"/>
  <c r="M423" i="12"/>
  <c r="P423" i="12" s="1"/>
  <c r="M15" i="12"/>
  <c r="M99" i="12"/>
  <c r="M111" i="12"/>
  <c r="M131" i="12"/>
  <c r="M143" i="12"/>
  <c r="M163" i="12"/>
  <c r="M175" i="12"/>
  <c r="M195" i="12"/>
  <c r="M211" i="12"/>
  <c r="M227" i="12"/>
  <c r="M243" i="12"/>
  <c r="M259" i="12"/>
  <c r="M267" i="12"/>
  <c r="M331" i="12"/>
  <c r="M355" i="12"/>
  <c r="M435" i="12"/>
  <c r="M659" i="12"/>
  <c r="M887" i="12"/>
  <c r="M953" i="13"/>
  <c r="M91" i="12"/>
  <c r="M103" i="12"/>
  <c r="M123" i="12"/>
  <c r="M135" i="12"/>
  <c r="M155" i="12"/>
  <c r="M167" i="12"/>
  <c r="M187" i="12"/>
  <c r="M199" i="12"/>
  <c r="M215" i="12"/>
  <c r="M231" i="12"/>
  <c r="M247" i="12"/>
  <c r="M315" i="12"/>
  <c r="M571" i="12"/>
  <c r="M851" i="12"/>
  <c r="M919" i="12"/>
  <c r="M271" i="12"/>
  <c r="M287" i="12"/>
  <c r="M303" i="12"/>
  <c r="M319" i="12"/>
  <c r="M335" i="12"/>
  <c r="M339" i="12"/>
  <c r="M343" i="12"/>
  <c r="M347" i="12"/>
  <c r="M351" i="12"/>
  <c r="M359" i="12"/>
  <c r="M379" i="12"/>
  <c r="M383" i="12"/>
  <c r="M463" i="12"/>
  <c r="M651" i="12"/>
  <c r="M275" i="12"/>
  <c r="M291" i="12"/>
  <c r="M307" i="12"/>
  <c r="M323" i="12"/>
  <c r="M371" i="12"/>
  <c r="M411" i="12"/>
  <c r="M415" i="12"/>
  <c r="M587" i="12"/>
  <c r="M643" i="12"/>
  <c r="M855" i="12"/>
  <c r="M883" i="12"/>
  <c r="P883" i="12" s="1"/>
  <c r="M903" i="12"/>
  <c r="M263" i="12"/>
  <c r="M279" i="12"/>
  <c r="P279" i="12" s="1"/>
  <c r="M295" i="12"/>
  <c r="M311" i="12"/>
  <c r="M327" i="12"/>
  <c r="M391" i="12"/>
  <c r="M403" i="12"/>
  <c r="M931" i="12"/>
  <c r="M979" i="12"/>
  <c r="K21" i="6"/>
  <c r="M871" i="12"/>
  <c r="M915" i="12"/>
  <c r="M867" i="12"/>
  <c r="M899" i="12"/>
  <c r="M987" i="12"/>
  <c r="M1011" i="12"/>
  <c r="K18" i="7"/>
  <c r="O16" i="10"/>
  <c r="O15" i="9"/>
  <c r="O28" i="6"/>
  <c r="O24" i="6"/>
  <c r="O20" i="6"/>
  <c r="M995" i="12"/>
  <c r="K25" i="6"/>
  <c r="O14" i="13"/>
  <c r="L14" i="13"/>
  <c r="N1012" i="13"/>
  <c r="L1012" i="13"/>
  <c r="N1008" i="13"/>
  <c r="L1008" i="13"/>
  <c r="N1004" i="13"/>
  <c r="L1004" i="13"/>
  <c r="N1000" i="13"/>
  <c r="L1000" i="13"/>
  <c r="N996" i="13"/>
  <c r="L996" i="13"/>
  <c r="N992" i="13"/>
  <c r="L992" i="13"/>
  <c r="N988" i="13"/>
  <c r="L988" i="13"/>
  <c r="N984" i="13"/>
  <c r="L984" i="13"/>
  <c r="N980" i="13"/>
  <c r="L980" i="13"/>
  <c r="N976" i="13"/>
  <c r="L976" i="13"/>
  <c r="N972" i="13"/>
  <c r="L972" i="13"/>
  <c r="N968" i="13"/>
  <c r="L968" i="13"/>
  <c r="N964" i="13"/>
  <c r="N960" i="13"/>
  <c r="L960" i="13"/>
  <c r="L956" i="13"/>
  <c r="N956" i="13"/>
  <c r="N952" i="13"/>
  <c r="L952" i="13"/>
  <c r="N948" i="13"/>
  <c r="L948" i="13"/>
  <c r="N944" i="13"/>
  <c r="L944" i="13"/>
  <c r="N940" i="13"/>
  <c r="L936" i="13"/>
  <c r="N936" i="13"/>
  <c r="N932" i="13"/>
  <c r="L932" i="13"/>
  <c r="N928" i="13"/>
  <c r="L928" i="13"/>
  <c r="N924" i="13"/>
  <c r="L924" i="13"/>
  <c r="N920" i="13"/>
  <c r="L920" i="13"/>
  <c r="N916" i="13"/>
  <c r="L916" i="13"/>
  <c r="N912" i="13"/>
  <c r="L912" i="13"/>
  <c r="N908" i="13"/>
  <c r="L908" i="13"/>
  <c r="N904" i="13"/>
  <c r="L904" i="13"/>
  <c r="N900" i="13"/>
  <c r="L900" i="13"/>
  <c r="N896" i="13"/>
  <c r="L896" i="13"/>
  <c r="N892" i="13"/>
  <c r="L892" i="13"/>
  <c r="N888" i="13"/>
  <c r="L888" i="13"/>
  <c r="N884" i="13"/>
  <c r="L884" i="13"/>
  <c r="L880" i="13"/>
  <c r="N880" i="13"/>
  <c r="N876" i="13"/>
  <c r="L876" i="13"/>
  <c r="L872" i="13"/>
  <c r="N868" i="13"/>
  <c r="L868" i="13"/>
  <c r="L864" i="13"/>
  <c r="N864" i="13"/>
  <c r="N860" i="13"/>
  <c r="L860" i="13"/>
  <c r="L856" i="13"/>
  <c r="N856" i="13"/>
  <c r="N852" i="13"/>
  <c r="L852" i="13"/>
  <c r="L848" i="13"/>
  <c r="N848" i="13"/>
  <c r="N844" i="13"/>
  <c r="L844" i="13"/>
  <c r="N840" i="13"/>
  <c r="L840" i="13"/>
  <c r="L836" i="13"/>
  <c r="N836" i="13"/>
  <c r="N832" i="13"/>
  <c r="L832" i="13"/>
  <c r="N828" i="13"/>
  <c r="L828" i="13"/>
  <c r="N824" i="13"/>
  <c r="L824" i="13"/>
  <c r="N820" i="13"/>
  <c r="L820" i="13"/>
  <c r="N816" i="13"/>
  <c r="L816" i="13"/>
  <c r="O812" i="13"/>
  <c r="N812" i="13"/>
  <c r="L812" i="13"/>
  <c r="L808" i="13"/>
  <c r="N808" i="13"/>
  <c r="N804" i="13"/>
  <c r="L804" i="13"/>
  <c r="N800" i="13"/>
  <c r="L800" i="13"/>
  <c r="N796" i="13"/>
  <c r="L796" i="13"/>
  <c r="O792" i="13"/>
  <c r="N792" i="13"/>
  <c r="L792" i="13"/>
  <c r="L788" i="13"/>
  <c r="N788" i="13"/>
  <c r="N784" i="13"/>
  <c r="L784" i="13"/>
  <c r="N780" i="13"/>
  <c r="L780" i="13"/>
  <c r="L776" i="13"/>
  <c r="N772" i="13"/>
  <c r="L772" i="13"/>
  <c r="N768" i="13"/>
  <c r="L768" i="13"/>
  <c r="N764" i="13"/>
  <c r="L760" i="13"/>
  <c r="N760" i="13"/>
  <c r="N756" i="13"/>
  <c r="L756" i="13"/>
  <c r="O752" i="13"/>
  <c r="N752" i="13"/>
  <c r="L752" i="13"/>
  <c r="L748" i="13"/>
  <c r="N748" i="13"/>
  <c r="N744" i="13"/>
  <c r="L744" i="13"/>
  <c r="N740" i="13"/>
  <c r="L740" i="13"/>
  <c r="N736" i="13"/>
  <c r="L736" i="13"/>
  <c r="L732" i="13"/>
  <c r="N728" i="13"/>
  <c r="L728" i="13"/>
  <c r="O728" i="13"/>
  <c r="N724" i="13"/>
  <c r="L724" i="13"/>
  <c r="N720" i="13"/>
  <c r="L720" i="13"/>
  <c r="N716" i="13"/>
  <c r="L716" i="13"/>
  <c r="N712" i="13"/>
  <c r="L712" i="13"/>
  <c r="N708" i="13"/>
  <c r="L708" i="13"/>
  <c r="N704" i="13"/>
  <c r="L704" i="13"/>
  <c r="N700" i="13"/>
  <c r="L700" i="13"/>
  <c r="L696" i="13"/>
  <c r="N696" i="13"/>
  <c r="N692" i="13"/>
  <c r="L692" i="13"/>
  <c r="L688" i="13"/>
  <c r="N688" i="13"/>
  <c r="N684" i="13"/>
  <c r="L684" i="13"/>
  <c r="L680" i="13"/>
  <c r="N676" i="13"/>
  <c r="L676" i="13"/>
  <c r="L672" i="13"/>
  <c r="N672" i="13"/>
  <c r="N668" i="13"/>
  <c r="L668" i="13"/>
  <c r="L664" i="13"/>
  <c r="N664" i="13"/>
  <c r="N660" i="13"/>
  <c r="L660" i="13"/>
  <c r="L656" i="13"/>
  <c r="N656" i="13"/>
  <c r="N652" i="13"/>
  <c r="L652" i="13"/>
  <c r="N648" i="13"/>
  <c r="N644" i="13"/>
  <c r="L644" i="13"/>
  <c r="N640" i="13"/>
  <c r="N636" i="13"/>
  <c r="L636" i="13"/>
  <c r="N632" i="13"/>
  <c r="N628" i="13"/>
  <c r="L628" i="13"/>
  <c r="N624" i="13"/>
  <c r="N620" i="13"/>
  <c r="L620" i="13"/>
  <c r="N616" i="13"/>
  <c r="N612" i="13"/>
  <c r="L612" i="13"/>
  <c r="N608" i="13"/>
  <c r="N604" i="13"/>
  <c r="L604" i="13"/>
  <c r="N600" i="13"/>
  <c r="N596" i="13"/>
  <c r="L596" i="13"/>
  <c r="N592" i="13"/>
  <c r="N588" i="13"/>
  <c r="L588" i="13"/>
  <c r="N584" i="13"/>
  <c r="N580" i="13"/>
  <c r="L580" i="13"/>
  <c r="N576" i="13"/>
  <c r="N572" i="13"/>
  <c r="L572" i="13"/>
  <c r="L568" i="13"/>
  <c r="N568" i="13"/>
  <c r="L564" i="13"/>
  <c r="N564" i="13"/>
  <c r="L560" i="13"/>
  <c r="N560" i="13"/>
  <c r="L556" i="13"/>
  <c r="N556" i="13"/>
  <c r="O552" i="13"/>
  <c r="N552" i="13"/>
  <c r="N548" i="13"/>
  <c r="L548" i="13"/>
  <c r="N544" i="13"/>
  <c r="L544" i="13"/>
  <c r="N540" i="13"/>
  <c r="L540" i="13"/>
  <c r="N536" i="13"/>
  <c r="L536" i="13"/>
  <c r="N532" i="13"/>
  <c r="L532" i="13"/>
  <c r="N528" i="13"/>
  <c r="L528" i="13"/>
  <c r="N524" i="13"/>
  <c r="L524" i="13"/>
  <c r="N520" i="13"/>
  <c r="L520" i="13"/>
  <c r="N516" i="13"/>
  <c r="L516" i="13"/>
  <c r="N512" i="13"/>
  <c r="L512" i="13"/>
  <c r="N508" i="13"/>
  <c r="L508" i="13"/>
  <c r="N504" i="13"/>
  <c r="L504" i="13"/>
  <c r="N500" i="13"/>
  <c r="L500" i="13"/>
  <c r="N496" i="13"/>
  <c r="L496" i="13"/>
  <c r="N492" i="13"/>
  <c r="L492" i="13"/>
  <c r="N488" i="13"/>
  <c r="L488" i="13"/>
  <c r="N484" i="13"/>
  <c r="L484" i="13"/>
  <c r="N480" i="13"/>
  <c r="L480" i="13"/>
  <c r="N476" i="13"/>
  <c r="L476" i="13"/>
  <c r="N472" i="13"/>
  <c r="L472" i="13"/>
  <c r="N468" i="13"/>
  <c r="L468" i="13"/>
  <c r="L464" i="13"/>
  <c r="N464" i="13"/>
  <c r="L460" i="13"/>
  <c r="O460" i="13"/>
  <c r="N460" i="13"/>
  <c r="L456" i="13"/>
  <c r="N456" i="13"/>
  <c r="L452" i="13"/>
  <c r="N452" i="13"/>
  <c r="L448" i="13"/>
  <c r="N448" i="13"/>
  <c r="L444" i="13"/>
  <c r="N444" i="13"/>
  <c r="N440" i="13"/>
  <c r="L440" i="13"/>
  <c r="N436" i="13"/>
  <c r="L436" i="13"/>
  <c r="N432" i="13"/>
  <c r="L432" i="13"/>
  <c r="N428" i="13"/>
  <c r="L428" i="13"/>
  <c r="N424" i="13"/>
  <c r="L424" i="13"/>
  <c r="N420" i="13"/>
  <c r="L420" i="13"/>
  <c r="N416" i="13"/>
  <c r="L416" i="13"/>
  <c r="N412" i="13"/>
  <c r="L412" i="13"/>
  <c r="N408" i="13"/>
  <c r="L408" i="13"/>
  <c r="N404" i="13"/>
  <c r="L404" i="13"/>
  <c r="N400" i="13"/>
  <c r="L400" i="13"/>
  <c r="O396" i="13"/>
  <c r="N396" i="13"/>
  <c r="L396" i="13"/>
  <c r="N392" i="13"/>
  <c r="L392" i="13"/>
  <c r="N388" i="13"/>
  <c r="L388" i="13"/>
  <c r="N384" i="13"/>
  <c r="L384" i="13"/>
  <c r="N380" i="13"/>
  <c r="L380" i="13"/>
  <c r="N376" i="13"/>
  <c r="L376" i="13"/>
  <c r="N372" i="13"/>
  <c r="L372" i="13"/>
  <c r="N368" i="13"/>
  <c r="L368" i="13"/>
  <c r="N364" i="13"/>
  <c r="L364" i="13"/>
  <c r="N360" i="13"/>
  <c r="L360" i="13"/>
  <c r="N356" i="13"/>
  <c r="L356" i="13"/>
  <c r="N352" i="13"/>
  <c r="L352" i="13"/>
  <c r="N348" i="13"/>
  <c r="L348" i="13"/>
  <c r="N344" i="13"/>
  <c r="L344" i="13"/>
  <c r="N340" i="13"/>
  <c r="L340" i="13"/>
  <c r="N336" i="13"/>
  <c r="L336" i="13"/>
  <c r="O332" i="13"/>
  <c r="N332" i="13"/>
  <c r="L332" i="13"/>
  <c r="N328" i="13"/>
  <c r="L328" i="13"/>
  <c r="N324" i="13"/>
  <c r="L324" i="13"/>
  <c r="N320" i="13"/>
  <c r="L320" i="13"/>
  <c r="N316" i="13"/>
  <c r="L316" i="13"/>
  <c r="N312" i="13"/>
  <c r="L312" i="13"/>
  <c r="N308" i="13"/>
  <c r="L308" i="13"/>
  <c r="N304" i="13"/>
  <c r="L304" i="13"/>
  <c r="N300" i="13"/>
  <c r="L300" i="13"/>
  <c r="N296" i="13"/>
  <c r="L296" i="13"/>
  <c r="N292" i="13"/>
  <c r="L292" i="13"/>
  <c r="N288" i="13"/>
  <c r="L288" i="13"/>
  <c r="N284" i="13"/>
  <c r="L284" i="13"/>
  <c r="N280" i="13"/>
  <c r="L280" i="13"/>
  <c r="L276" i="13"/>
  <c r="O272" i="13"/>
  <c r="N272" i="13"/>
  <c r="N268" i="13"/>
  <c r="L268" i="13"/>
  <c r="N264" i="13"/>
  <c r="L264" i="13"/>
  <c r="L260" i="13"/>
  <c r="O256" i="13"/>
  <c r="N256" i="13"/>
  <c r="N252" i="13"/>
  <c r="L252" i="13"/>
  <c r="N248" i="13"/>
  <c r="L248" i="13"/>
  <c r="L244" i="13"/>
  <c r="O240" i="13"/>
  <c r="N240" i="13"/>
  <c r="N236" i="13"/>
  <c r="L236" i="13"/>
  <c r="N232" i="13"/>
  <c r="L232" i="13"/>
  <c r="N228" i="13"/>
  <c r="L228" i="13"/>
  <c r="N224" i="13"/>
  <c r="L224" i="13"/>
  <c r="N220" i="13"/>
  <c r="L220" i="13"/>
  <c r="N216" i="13"/>
  <c r="L216" i="13"/>
  <c r="N212" i="13"/>
  <c r="L212" i="13"/>
  <c r="N208" i="13"/>
  <c r="L208" i="13"/>
  <c r="N204" i="13"/>
  <c r="L204" i="13"/>
  <c r="L200" i="13"/>
  <c r="O200" i="13"/>
  <c r="L196" i="13"/>
  <c r="N192" i="13"/>
  <c r="L192" i="13"/>
  <c r="N188" i="13"/>
  <c r="O184" i="13"/>
  <c r="N184" i="13"/>
  <c r="L184" i="13"/>
  <c r="N180" i="13"/>
  <c r="L176" i="13"/>
  <c r="L172" i="13"/>
  <c r="N168" i="13"/>
  <c r="L168" i="13"/>
  <c r="N164" i="13"/>
  <c r="L164" i="13"/>
  <c r="N160" i="13"/>
  <c r="L156" i="13"/>
  <c r="N152" i="13"/>
  <c r="L152" i="13"/>
  <c r="N148" i="13"/>
  <c r="L148" i="13"/>
  <c r="N144" i="13"/>
  <c r="N140" i="13"/>
  <c r="L140" i="13"/>
  <c r="N136" i="13"/>
  <c r="L136" i="13"/>
  <c r="L132" i="13"/>
  <c r="N128" i="13"/>
  <c r="N124" i="13"/>
  <c r="N120" i="13"/>
  <c r="N116" i="13"/>
  <c r="N112" i="13"/>
  <c r="N108" i="13"/>
  <c r="O104" i="13"/>
  <c r="N104" i="13"/>
  <c r="O100" i="13"/>
  <c r="N100" i="13"/>
  <c r="N96" i="13"/>
  <c r="N92" i="13"/>
  <c r="N88" i="13"/>
  <c r="N84" i="13"/>
  <c r="N80" i="13"/>
  <c r="N76" i="13"/>
  <c r="N72" i="13"/>
  <c r="N68" i="13"/>
  <c r="N64" i="13"/>
  <c r="L64" i="13"/>
  <c r="L60" i="13"/>
  <c r="O60" i="13"/>
  <c r="O56" i="13"/>
  <c r="N56" i="13"/>
  <c r="N52" i="13"/>
  <c r="O48" i="13"/>
  <c r="N48" i="13"/>
  <c r="O44" i="13"/>
  <c r="N44" i="13"/>
  <c r="L44" i="13"/>
  <c r="N40" i="13"/>
  <c r="L40" i="13"/>
  <c r="L36" i="13"/>
  <c r="O36" i="13"/>
  <c r="O32" i="13"/>
  <c r="N32" i="13"/>
  <c r="O28" i="13"/>
  <c r="N28" i="13"/>
  <c r="L28" i="13"/>
  <c r="O24" i="13"/>
  <c r="N24" i="13"/>
  <c r="L24" i="13"/>
  <c r="O20" i="13"/>
  <c r="N20" i="13"/>
  <c r="L20" i="13"/>
  <c r="O16" i="13"/>
  <c r="N16" i="13"/>
  <c r="L16" i="13"/>
  <c r="O1010" i="12"/>
  <c r="N1010" i="12"/>
  <c r="L1010" i="12"/>
  <c r="N1006" i="12"/>
  <c r="L1006" i="12"/>
  <c r="N1002" i="12"/>
  <c r="L1002" i="12"/>
  <c r="L998" i="12"/>
  <c r="N998" i="12"/>
  <c r="L994" i="12"/>
  <c r="O994" i="12"/>
  <c r="N994" i="12"/>
  <c r="L990" i="12"/>
  <c r="N990" i="12"/>
  <c r="N986" i="12"/>
  <c r="L986" i="12"/>
  <c r="N982" i="12"/>
  <c r="L982" i="12"/>
  <c r="O978" i="12"/>
  <c r="N978" i="12"/>
  <c r="L978" i="12"/>
  <c r="N974" i="12"/>
  <c r="L974" i="12"/>
  <c r="N970" i="12"/>
  <c r="L970" i="12"/>
  <c r="L966" i="12"/>
  <c r="O966" i="12"/>
  <c r="N966" i="12"/>
  <c r="N962" i="12"/>
  <c r="L962" i="12"/>
  <c r="N958" i="12"/>
  <c r="L958" i="12"/>
  <c r="N954" i="12"/>
  <c r="L954" i="12"/>
  <c r="N950" i="12"/>
  <c r="L950" i="12"/>
  <c r="N946" i="12"/>
  <c r="L946" i="12"/>
  <c r="N942" i="12"/>
  <c r="L942" i="12"/>
  <c r="N938" i="12"/>
  <c r="L938" i="12"/>
  <c r="L934" i="12"/>
  <c r="N934" i="12"/>
  <c r="N930" i="12"/>
  <c r="L930" i="12"/>
  <c r="N926" i="12"/>
  <c r="L926" i="12"/>
  <c r="N922" i="12"/>
  <c r="L922" i="12"/>
  <c r="N918" i="12"/>
  <c r="L918" i="12"/>
  <c r="N914" i="12"/>
  <c r="L914" i="12"/>
  <c r="N910" i="12"/>
  <c r="L910" i="12"/>
  <c r="N906" i="12"/>
  <c r="L906" i="12"/>
  <c r="L902" i="12"/>
  <c r="O902" i="12"/>
  <c r="N902" i="12"/>
  <c r="N898" i="12"/>
  <c r="L898" i="12"/>
  <c r="L894" i="12"/>
  <c r="N894" i="12"/>
  <c r="N890" i="12"/>
  <c r="L890" i="12"/>
  <c r="N886" i="12"/>
  <c r="L886" i="12"/>
  <c r="L882" i="12"/>
  <c r="N882" i="12"/>
  <c r="N878" i="12"/>
  <c r="L878" i="12"/>
  <c r="N874" i="12"/>
  <c r="L874" i="12"/>
  <c r="L870" i="12"/>
  <c r="N870" i="12"/>
  <c r="N866" i="12"/>
  <c r="L866" i="12"/>
  <c r="L862" i="12"/>
  <c r="N862" i="12"/>
  <c r="N858" i="12"/>
  <c r="L858" i="12"/>
  <c r="N854" i="12"/>
  <c r="L854" i="12"/>
  <c r="L850" i="12"/>
  <c r="N850" i="12"/>
  <c r="N846" i="12"/>
  <c r="L846" i="12"/>
  <c r="L842" i="12"/>
  <c r="N842" i="12"/>
  <c r="N838" i="12"/>
  <c r="L838" i="12"/>
  <c r="N834" i="12"/>
  <c r="L834" i="12"/>
  <c r="N830" i="12"/>
  <c r="L830" i="12"/>
  <c r="L826" i="12"/>
  <c r="N826" i="12"/>
  <c r="N822" i="12"/>
  <c r="L822" i="12"/>
  <c r="N818" i="12"/>
  <c r="L818" i="12"/>
  <c r="N814" i="12"/>
  <c r="L814" i="12"/>
  <c r="L810" i="12"/>
  <c r="N810" i="12"/>
  <c r="N806" i="12"/>
  <c r="L806" i="12"/>
  <c r="N802" i="12"/>
  <c r="L802" i="12"/>
  <c r="N798" i="12"/>
  <c r="L798" i="12"/>
  <c r="L794" i="12"/>
  <c r="N794" i="12"/>
  <c r="N790" i="12"/>
  <c r="L790" i="12"/>
  <c r="N786" i="12"/>
  <c r="L786" i="12"/>
  <c r="O782" i="12"/>
  <c r="N782" i="12"/>
  <c r="L782" i="12"/>
  <c r="N778" i="12"/>
  <c r="L778" i="12"/>
  <c r="L774" i="12"/>
  <c r="N774" i="12"/>
  <c r="N770" i="12"/>
  <c r="L770" i="12"/>
  <c r="N766" i="12"/>
  <c r="L766" i="12"/>
  <c r="N762" i="12"/>
  <c r="L762" i="12"/>
  <c r="L758" i="12"/>
  <c r="N758" i="12"/>
  <c r="N754" i="12"/>
  <c r="L754" i="12"/>
  <c r="O750" i="12"/>
  <c r="N750" i="12"/>
  <c r="L750" i="12"/>
  <c r="N746" i="12"/>
  <c r="L746" i="12"/>
  <c r="L742" i="12"/>
  <c r="N742" i="12"/>
  <c r="N738" i="12"/>
  <c r="L738" i="12"/>
  <c r="N734" i="12"/>
  <c r="L734" i="12"/>
  <c r="N730" i="12"/>
  <c r="L730" i="12"/>
  <c r="L726" i="12"/>
  <c r="N726" i="12"/>
  <c r="N722" i="12"/>
  <c r="L722" i="12"/>
  <c r="N718" i="12"/>
  <c r="L718" i="12"/>
  <c r="O714" i="12"/>
  <c r="N714" i="12"/>
  <c r="L714" i="12"/>
  <c r="O710" i="12"/>
  <c r="N710" i="12"/>
  <c r="L710" i="12"/>
  <c r="O706" i="12"/>
  <c r="N706" i="12"/>
  <c r="L706" i="12"/>
  <c r="O702" i="12"/>
  <c r="N702" i="12"/>
  <c r="L702" i="12"/>
  <c r="O698" i="12"/>
  <c r="N698" i="12"/>
  <c r="O694" i="12"/>
  <c r="N694" i="12"/>
  <c r="L694" i="12"/>
  <c r="O690" i="12"/>
  <c r="N690" i="12"/>
  <c r="L690" i="12"/>
  <c r="O686" i="12"/>
  <c r="N686" i="12"/>
  <c r="L686" i="12"/>
  <c r="O682" i="12"/>
  <c r="N682" i="12"/>
  <c r="L682" i="12"/>
  <c r="O678" i="12"/>
  <c r="N678" i="12"/>
  <c r="L678" i="12"/>
  <c r="O674" i="12"/>
  <c r="N674" i="12"/>
  <c r="L674" i="12"/>
  <c r="O670" i="12"/>
  <c r="N670" i="12"/>
  <c r="L670" i="12"/>
  <c r="O666" i="12"/>
  <c r="N666" i="12"/>
  <c r="O662" i="12"/>
  <c r="N662" i="12"/>
  <c r="L662" i="12"/>
  <c r="O658" i="12"/>
  <c r="N658" i="12"/>
  <c r="L658" i="12"/>
  <c r="L654" i="12"/>
  <c r="O654" i="12"/>
  <c r="N654" i="12"/>
  <c r="L650" i="12"/>
  <c r="O650" i="12"/>
  <c r="N650" i="12"/>
  <c r="N646" i="12"/>
  <c r="L646" i="12"/>
  <c r="O646" i="12"/>
  <c r="N642" i="12"/>
  <c r="L642" i="12"/>
  <c r="O642" i="12"/>
  <c r="O638" i="12"/>
  <c r="N638" i="12"/>
  <c r="L638" i="12"/>
  <c r="L634" i="12"/>
  <c r="O634" i="12"/>
  <c r="O630" i="12"/>
  <c r="N630" i="12"/>
  <c r="L630" i="12"/>
  <c r="O626" i="12"/>
  <c r="N626" i="12"/>
  <c r="L626" i="12"/>
  <c r="N622" i="12"/>
  <c r="L622" i="12"/>
  <c r="O622" i="12"/>
  <c r="L618" i="12"/>
  <c r="O618" i="12"/>
  <c r="N618" i="12"/>
  <c r="N614" i="12"/>
  <c r="L614" i="12"/>
  <c r="O614" i="12"/>
  <c r="N610" i="12"/>
  <c r="L610" i="12"/>
  <c r="O610" i="12"/>
  <c r="L606" i="12"/>
  <c r="O606" i="12"/>
  <c r="O602" i="12"/>
  <c r="N602" i="12"/>
  <c r="L602" i="12"/>
  <c r="N598" i="12"/>
  <c r="L598" i="12"/>
  <c r="O598" i="12"/>
  <c r="N594" i="12"/>
  <c r="L594" i="12"/>
  <c r="O594" i="12"/>
  <c r="O590" i="12"/>
  <c r="N590" i="12"/>
  <c r="L590" i="12"/>
  <c r="N586" i="12"/>
  <c r="L586" i="12"/>
  <c r="O586" i="12"/>
  <c r="O582" i="12"/>
  <c r="N582" i="12"/>
  <c r="L582" i="12"/>
  <c r="O578" i="12"/>
  <c r="N578" i="12"/>
  <c r="L578" i="12"/>
  <c r="N574" i="12"/>
  <c r="L574" i="12"/>
  <c r="O574" i="12"/>
  <c r="O570" i="12"/>
  <c r="N570" i="12"/>
  <c r="L570" i="12"/>
  <c r="O566" i="12"/>
  <c r="N566" i="12"/>
  <c r="L566" i="12"/>
  <c r="N562" i="12"/>
  <c r="L562" i="12"/>
  <c r="O562" i="12"/>
  <c r="L558" i="12"/>
  <c r="O558" i="12"/>
  <c r="N558" i="12"/>
  <c r="L554" i="12"/>
  <c r="O554" i="12"/>
  <c r="N554" i="12"/>
  <c r="N550" i="12"/>
  <c r="L550" i="12"/>
  <c r="N546" i="12"/>
  <c r="O542" i="12"/>
  <c r="N542" i="12"/>
  <c r="L542" i="12"/>
  <c r="O538" i="12"/>
  <c r="N538" i="12"/>
  <c r="L538" i="12"/>
  <c r="O534" i="12"/>
  <c r="N534" i="12"/>
  <c r="O530" i="12"/>
  <c r="N530" i="12"/>
  <c r="L530" i="12"/>
  <c r="N526" i="12"/>
  <c r="L526" i="12"/>
  <c r="O526" i="12"/>
  <c r="N522" i="12"/>
  <c r="L522" i="12"/>
  <c r="O522" i="12"/>
  <c r="O518" i="12"/>
  <c r="N518" i="12"/>
  <c r="L518" i="12"/>
  <c r="L514" i="12"/>
  <c r="O514" i="12"/>
  <c r="N514" i="12"/>
  <c r="O510" i="12"/>
  <c r="N510" i="12"/>
  <c r="L510" i="12"/>
  <c r="O506" i="12"/>
  <c r="N506" i="12"/>
  <c r="O502" i="12"/>
  <c r="N502" i="12"/>
  <c r="L502" i="12"/>
  <c r="O498" i="12"/>
  <c r="N498" i="12"/>
  <c r="L498" i="12"/>
  <c r="O494" i="12"/>
  <c r="N494" i="12"/>
  <c r="L494" i="12"/>
  <c r="N490" i="12"/>
  <c r="L490" i="12"/>
  <c r="O490" i="12"/>
  <c r="O486" i="12"/>
  <c r="N486" i="12"/>
  <c r="L486" i="12"/>
  <c r="L482" i="12"/>
  <c r="O482" i="12"/>
  <c r="N482" i="12"/>
  <c r="O478" i="12"/>
  <c r="N478" i="12"/>
  <c r="L478" i="12"/>
  <c r="L474" i="12"/>
  <c r="O474" i="12"/>
  <c r="N474" i="12"/>
  <c r="O470" i="12"/>
  <c r="N470" i="12"/>
  <c r="L470" i="12"/>
  <c r="N466" i="12"/>
  <c r="L466" i="12"/>
  <c r="O462" i="12"/>
  <c r="N462" i="12"/>
  <c r="L462" i="12"/>
  <c r="N458" i="12"/>
  <c r="L458" i="12"/>
  <c r="O458" i="12"/>
  <c r="O454" i="12"/>
  <c r="N454" i="12"/>
  <c r="L454" i="12"/>
  <c r="O450" i="12"/>
  <c r="N450" i="12"/>
  <c r="L450" i="12"/>
  <c r="O446" i="12"/>
  <c r="N446" i="12"/>
  <c r="L446" i="12"/>
  <c r="N442" i="12"/>
  <c r="L442" i="12"/>
  <c r="O442" i="12"/>
  <c r="O438" i="12"/>
  <c r="N438" i="12"/>
  <c r="L438" i="12"/>
  <c r="N434" i="12"/>
  <c r="L434" i="12"/>
  <c r="N430" i="12"/>
  <c r="L430" i="12"/>
  <c r="N426" i="12"/>
  <c r="L426" i="12"/>
  <c r="N422" i="12"/>
  <c r="L422" i="12"/>
  <c r="L418" i="12"/>
  <c r="N418" i="12"/>
  <c r="N414" i="12"/>
  <c r="L414" i="12"/>
  <c r="O414" i="12"/>
  <c r="L410" i="12"/>
  <c r="N410" i="12"/>
  <c r="N406" i="12"/>
  <c r="L406" i="12"/>
  <c r="N402" i="12"/>
  <c r="L402" i="12"/>
  <c r="N398" i="12"/>
  <c r="L398" i="12"/>
  <c r="N394" i="12"/>
  <c r="L394" i="12"/>
  <c r="N390" i="12"/>
  <c r="L390" i="12"/>
  <c r="L386" i="12"/>
  <c r="N386" i="12"/>
  <c r="N382" i="12"/>
  <c r="L382" i="12"/>
  <c r="L378" i="12"/>
  <c r="N378" i="12"/>
  <c r="N374" i="12"/>
  <c r="L374" i="12"/>
  <c r="N370" i="12"/>
  <c r="L370" i="12"/>
  <c r="N366" i="12"/>
  <c r="L366" i="12"/>
  <c r="N362" i="12"/>
  <c r="L362" i="12"/>
  <c r="N358" i="12"/>
  <c r="L358" i="12"/>
  <c r="N354" i="12"/>
  <c r="L354" i="12"/>
  <c r="L350" i="12"/>
  <c r="O350" i="12"/>
  <c r="N350" i="12"/>
  <c r="N346" i="12"/>
  <c r="L346" i="12"/>
  <c r="N342" i="12"/>
  <c r="L342" i="12"/>
  <c r="N338" i="12"/>
  <c r="L338" i="12"/>
  <c r="L334" i="12"/>
  <c r="N330" i="12"/>
  <c r="L330" i="12"/>
  <c r="N326" i="12"/>
  <c r="L326" i="12"/>
  <c r="N322" i="12"/>
  <c r="L322" i="12"/>
  <c r="N318" i="12"/>
  <c r="L318" i="12"/>
  <c r="N314" i="12"/>
  <c r="L314" i="12"/>
  <c r="O310" i="12"/>
  <c r="N310" i="12"/>
  <c r="L310" i="12"/>
  <c r="N306" i="12"/>
  <c r="L306" i="12"/>
  <c r="N302" i="12"/>
  <c r="L302" i="12"/>
  <c r="N298" i="12"/>
  <c r="L298" i="12"/>
  <c r="O294" i="12"/>
  <c r="N294" i="12"/>
  <c r="L294" i="12"/>
  <c r="N290" i="12"/>
  <c r="L290" i="12"/>
  <c r="N286" i="12"/>
  <c r="L286" i="12"/>
  <c r="N282" i="12"/>
  <c r="L282" i="12"/>
  <c r="O278" i="12"/>
  <c r="N278" i="12"/>
  <c r="L278" i="12"/>
  <c r="N274" i="12"/>
  <c r="L274" i="12"/>
  <c r="N270" i="12"/>
  <c r="L270" i="12"/>
  <c r="N266" i="12"/>
  <c r="L266" i="12"/>
  <c r="N262" i="12"/>
  <c r="L262" i="12"/>
  <c r="N258" i="12"/>
  <c r="L258" i="12"/>
  <c r="N254" i="12"/>
  <c r="L254" i="12"/>
  <c r="N250" i="12"/>
  <c r="L250" i="12"/>
  <c r="N246" i="12"/>
  <c r="L246" i="12"/>
  <c r="N242" i="12"/>
  <c r="L242" i="12"/>
  <c r="N238" i="12"/>
  <c r="L238" i="12"/>
  <c r="N234" i="12"/>
  <c r="L234" i="12"/>
  <c r="N230" i="12"/>
  <c r="L230" i="12"/>
  <c r="N226" i="12"/>
  <c r="L226" i="12"/>
  <c r="O222" i="12"/>
  <c r="N222" i="12"/>
  <c r="L222" i="12"/>
  <c r="N218" i="12"/>
  <c r="L218" i="12"/>
  <c r="O214" i="12"/>
  <c r="N214" i="12"/>
  <c r="L214" i="12"/>
  <c r="N210" i="12"/>
  <c r="L210" i="12"/>
  <c r="N206" i="12"/>
  <c r="L206" i="12"/>
  <c r="N202" i="12"/>
  <c r="L202" i="12"/>
  <c r="L198" i="12"/>
  <c r="N198" i="12"/>
  <c r="N194" i="12"/>
  <c r="O190" i="12"/>
  <c r="N190" i="12"/>
  <c r="L190" i="12"/>
  <c r="N186" i="12"/>
  <c r="O182" i="12"/>
  <c r="N182" i="12"/>
  <c r="L182" i="12"/>
  <c r="N178" i="12"/>
  <c r="N174" i="12"/>
  <c r="L174" i="12"/>
  <c r="N170" i="12"/>
  <c r="N166" i="12"/>
  <c r="L166" i="12"/>
  <c r="N162" i="12"/>
  <c r="N158" i="12"/>
  <c r="L158" i="12"/>
  <c r="N154" i="12"/>
  <c r="N150" i="12"/>
  <c r="L150" i="12"/>
  <c r="N146" i="12"/>
  <c r="N142" i="12"/>
  <c r="L142" i="12"/>
  <c r="N138" i="12"/>
  <c r="N134" i="12"/>
  <c r="L134" i="12"/>
  <c r="O130" i="12"/>
  <c r="N130" i="12"/>
  <c r="N126" i="12"/>
  <c r="L126" i="12"/>
  <c r="O122" i="12"/>
  <c r="N122" i="12"/>
  <c r="N118" i="12"/>
  <c r="L118" i="12"/>
  <c r="O114" i="12"/>
  <c r="N114" i="12"/>
  <c r="O110" i="12"/>
  <c r="N110" i="12"/>
  <c r="L110" i="12"/>
  <c r="N106" i="12"/>
  <c r="N102" i="12"/>
  <c r="L102" i="12"/>
  <c r="O98" i="12"/>
  <c r="N98" i="12"/>
  <c r="N94" i="12"/>
  <c r="L94" i="12"/>
  <c r="O90" i="12"/>
  <c r="N90" i="12"/>
  <c r="N86" i="12"/>
  <c r="L86" i="12"/>
  <c r="O82" i="12"/>
  <c r="N82" i="12"/>
  <c r="N78" i="12"/>
  <c r="L78" i="12"/>
  <c r="N74" i="12"/>
  <c r="N70" i="12"/>
  <c r="L70" i="12"/>
  <c r="N66" i="12"/>
  <c r="N62" i="12"/>
  <c r="L62" i="12"/>
  <c r="N58" i="12"/>
  <c r="N54" i="12"/>
  <c r="L54" i="12"/>
  <c r="N50" i="12"/>
  <c r="N46" i="12"/>
  <c r="L46" i="12"/>
  <c r="N42" i="12"/>
  <c r="N38" i="12"/>
  <c r="L38" i="12"/>
  <c r="N34" i="12"/>
  <c r="N30" i="12"/>
  <c r="L30" i="12"/>
  <c r="N22" i="12"/>
  <c r="L22" i="12"/>
  <c r="N60" i="11"/>
  <c r="L60" i="11"/>
  <c r="N56" i="11"/>
  <c r="L56" i="11"/>
  <c r="N52" i="11"/>
  <c r="L52" i="11"/>
  <c r="N48" i="11"/>
  <c r="L48" i="11"/>
  <c r="L44" i="11"/>
  <c r="O44" i="11"/>
  <c r="N44" i="11"/>
  <c r="L40" i="11"/>
  <c r="N40" i="11"/>
  <c r="L36" i="11"/>
  <c r="N36" i="11"/>
  <c r="N32" i="11"/>
  <c r="L32" i="11"/>
  <c r="N28" i="11"/>
  <c r="L28" i="11"/>
  <c r="N24" i="11"/>
  <c r="L24" i="11"/>
  <c r="N20" i="11"/>
  <c r="L20" i="11"/>
  <c r="N16" i="11"/>
  <c r="L16" i="11"/>
  <c r="O26" i="12"/>
  <c r="O22" i="12"/>
  <c r="O18" i="12"/>
  <c r="O25" i="11"/>
  <c r="K25" i="11"/>
  <c r="M454" i="12"/>
  <c r="M494" i="12"/>
  <c r="M562" i="12"/>
  <c r="M478" i="12"/>
  <c r="M446" i="12"/>
  <c r="M470" i="12"/>
  <c r="M490" i="12"/>
  <c r="M518" i="12"/>
  <c r="M538" i="12"/>
  <c r="M566" i="12"/>
  <c r="K18" i="12"/>
  <c r="K22" i="12"/>
  <c r="K26" i="12"/>
  <c r="M450" i="12"/>
  <c r="M502" i="12"/>
  <c r="M542" i="12"/>
  <c r="M586" i="12"/>
  <c r="M626" i="12"/>
  <c r="M442" i="12"/>
  <c r="M458" i="12"/>
  <c r="M474" i="12"/>
  <c r="M514" i="12"/>
  <c r="M522" i="12"/>
  <c r="M526" i="12"/>
  <c r="M550" i="12"/>
  <c r="M574" i="12"/>
  <c r="M594" i="12"/>
  <c r="M598" i="12"/>
  <c r="M610" i="12"/>
  <c r="M614" i="12"/>
  <c r="M618" i="12"/>
  <c r="M622" i="12"/>
  <c r="M546" i="12"/>
  <c r="M554" i="12"/>
  <c r="M558" i="12"/>
  <c r="M570" i="12"/>
  <c r="M602" i="12"/>
  <c r="M606" i="12"/>
  <c r="M438" i="12"/>
  <c r="M462" i="12"/>
  <c r="M466" i="12"/>
  <c r="M486" i="12"/>
  <c r="M510" i="12"/>
  <c r="M530" i="12"/>
  <c r="M534" i="12"/>
  <c r="M578" i="12"/>
  <c r="M582" i="12"/>
  <c r="M590" i="12"/>
  <c r="K15" i="9"/>
  <c r="L14" i="7"/>
  <c r="N14" i="7"/>
  <c r="P17" i="4"/>
  <c r="L14" i="10"/>
  <c r="O14" i="10"/>
  <c r="O14" i="6"/>
  <c r="N14" i="6"/>
  <c r="L14" i="6"/>
  <c r="N1011" i="12"/>
  <c r="L1011" i="12"/>
  <c r="O1007" i="12"/>
  <c r="N1007" i="12"/>
  <c r="N995" i="12"/>
  <c r="L995" i="12"/>
  <c r="O991" i="12"/>
  <c r="N991" i="12"/>
  <c r="N979" i="12"/>
  <c r="L979" i="12"/>
  <c r="O975" i="12"/>
  <c r="N975" i="12"/>
  <c r="M971" i="12"/>
  <c r="L971" i="12"/>
  <c r="L967" i="12"/>
  <c r="O967" i="12"/>
  <c r="O963" i="12"/>
  <c r="N963" i="12"/>
  <c r="M959" i="12"/>
  <c r="L959" i="12"/>
  <c r="N955" i="12"/>
  <c r="N951" i="12"/>
  <c r="M951" i="12"/>
  <c r="M947" i="12"/>
  <c r="L947" i="12"/>
  <c r="O943" i="12"/>
  <c r="N943" i="12"/>
  <c r="M939" i="12"/>
  <c r="L939" i="12"/>
  <c r="L935" i="12"/>
  <c r="O935" i="12"/>
  <c r="O931" i="12"/>
  <c r="N931" i="12"/>
  <c r="N919" i="12"/>
  <c r="L919" i="12"/>
  <c r="O915" i="12"/>
  <c r="N915" i="12"/>
  <c r="O907" i="12"/>
  <c r="N907" i="12"/>
  <c r="N903" i="12"/>
  <c r="L903" i="12"/>
  <c r="O891" i="12"/>
  <c r="N891" i="12"/>
  <c r="N887" i="12"/>
  <c r="L887" i="12"/>
  <c r="O875" i="12"/>
  <c r="N875" i="12"/>
  <c r="N871" i="12"/>
  <c r="L871" i="12"/>
  <c r="O859" i="12"/>
  <c r="N859" i="12"/>
  <c r="N855" i="12"/>
  <c r="L855" i="12"/>
  <c r="O847" i="12"/>
  <c r="N847" i="12"/>
  <c r="N843" i="12"/>
  <c r="M843" i="12"/>
  <c r="M839" i="12"/>
  <c r="L839" i="12"/>
  <c r="L835" i="12"/>
  <c r="O835" i="12"/>
  <c r="O831" i="12"/>
  <c r="N831" i="12"/>
  <c r="N827" i="12"/>
  <c r="M827" i="12"/>
  <c r="M823" i="12"/>
  <c r="L823" i="12"/>
  <c r="L819" i="12"/>
  <c r="O815" i="12"/>
  <c r="N815" i="12"/>
  <c r="N811" i="12"/>
  <c r="M811" i="12"/>
  <c r="M807" i="12"/>
  <c r="L807" i="12"/>
  <c r="L803" i="12"/>
  <c r="O803" i="12"/>
  <c r="O799" i="12"/>
  <c r="N799" i="12"/>
  <c r="N795" i="12"/>
  <c r="M795" i="12"/>
  <c r="M791" i="12"/>
  <c r="L791" i="12"/>
  <c r="L787" i="12"/>
  <c r="O783" i="12"/>
  <c r="N783" i="12"/>
  <c r="L779" i="12"/>
  <c r="M775" i="12"/>
  <c r="L775" i="12"/>
  <c r="N771" i="12"/>
  <c r="M771" i="12"/>
  <c r="N767" i="12"/>
  <c r="L763" i="12"/>
  <c r="M759" i="12"/>
  <c r="L759" i="12"/>
  <c r="N755" i="12"/>
  <c r="M755" i="12"/>
  <c r="O751" i="12"/>
  <c r="N751" i="12"/>
  <c r="L747" i="12"/>
  <c r="M743" i="12"/>
  <c r="L743" i="12"/>
  <c r="N739" i="12"/>
  <c r="M739" i="12"/>
  <c r="N735" i="12"/>
  <c r="L731" i="12"/>
  <c r="M727" i="12"/>
  <c r="L727" i="12"/>
  <c r="N723" i="12"/>
  <c r="M723" i="12"/>
  <c r="M719" i="12"/>
  <c r="L719" i="12"/>
  <c r="N715" i="12"/>
  <c r="M711" i="12"/>
  <c r="L711" i="12"/>
  <c r="N707" i="12"/>
  <c r="M703" i="12"/>
  <c r="L703" i="12"/>
  <c r="N699" i="12"/>
  <c r="M695" i="12"/>
  <c r="L695" i="12"/>
  <c r="N691" i="12"/>
  <c r="M687" i="12"/>
  <c r="L687" i="12"/>
  <c r="N683" i="12"/>
  <c r="M679" i="12"/>
  <c r="L679" i="12"/>
  <c r="N675" i="12"/>
  <c r="M671" i="12"/>
  <c r="L671" i="12"/>
  <c r="N667" i="12"/>
  <c r="O659" i="12"/>
  <c r="N659" i="12"/>
  <c r="O651" i="12"/>
  <c r="N651" i="12"/>
  <c r="O643" i="12"/>
  <c r="N643" i="12"/>
  <c r="L639" i="12"/>
  <c r="O639" i="12"/>
  <c r="L635" i="12"/>
  <c r="O635" i="12"/>
  <c r="L631" i="12"/>
  <c r="O631" i="12"/>
  <c r="N627" i="12"/>
  <c r="M627" i="12"/>
  <c r="O615" i="12"/>
  <c r="N615" i="12"/>
  <c r="O611" i="12"/>
  <c r="N611" i="12"/>
  <c r="L595" i="12"/>
  <c r="O595" i="12"/>
  <c r="N591" i="12"/>
  <c r="L591" i="12"/>
  <c r="N587" i="12"/>
  <c r="L587" i="12"/>
  <c r="M579" i="12"/>
  <c r="L579" i="12"/>
  <c r="N575" i="12"/>
  <c r="O571" i="12"/>
  <c r="N571" i="12"/>
  <c r="N567" i="12"/>
  <c r="M567" i="12"/>
  <c r="O559" i="12"/>
  <c r="N559" i="12"/>
  <c r="M555" i="12"/>
  <c r="L555" i="12"/>
  <c r="L551" i="12"/>
  <c r="O551" i="12"/>
  <c r="N547" i="12"/>
  <c r="L547" i="12"/>
  <c r="M543" i="12"/>
  <c r="L543" i="12"/>
  <c r="O539" i="12"/>
  <c r="N539" i="12"/>
  <c r="N535" i="12"/>
  <c r="M535" i="12"/>
  <c r="O527" i="12"/>
  <c r="N527" i="12"/>
  <c r="M523" i="12"/>
  <c r="L523" i="12"/>
  <c r="L519" i="12"/>
  <c r="O519" i="12"/>
  <c r="N515" i="12"/>
  <c r="L515" i="12"/>
  <c r="M511" i="12"/>
  <c r="L511" i="12"/>
  <c r="O507" i="12"/>
  <c r="N507" i="12"/>
  <c r="N503" i="12"/>
  <c r="L503" i="12"/>
  <c r="O499" i="12"/>
  <c r="N499" i="12"/>
  <c r="M483" i="12"/>
  <c r="L483" i="12"/>
  <c r="O479" i="12"/>
  <c r="N479" i="12"/>
  <c r="O475" i="12"/>
  <c r="N475" i="12"/>
  <c r="N471" i="12"/>
  <c r="L471" i="12"/>
  <c r="N463" i="12"/>
  <c r="L463" i="12"/>
  <c r="N459" i="12"/>
  <c r="N455" i="12"/>
  <c r="L455" i="12"/>
  <c r="N451" i="12"/>
  <c r="L439" i="12"/>
  <c r="O439" i="12"/>
  <c r="N435" i="12"/>
  <c r="L435" i="12"/>
  <c r="O431" i="12"/>
  <c r="N431" i="12"/>
  <c r="N423" i="12"/>
  <c r="L423" i="12"/>
  <c r="O419" i="12"/>
  <c r="N419" i="12"/>
  <c r="N411" i="12"/>
  <c r="L411" i="12"/>
  <c r="O399" i="12"/>
  <c r="N399" i="12"/>
  <c r="N391" i="12"/>
  <c r="L391" i="12"/>
  <c r="O387" i="12"/>
  <c r="N387" i="12"/>
  <c r="N379" i="12"/>
  <c r="P379" i="12" s="1"/>
  <c r="L379" i="12"/>
  <c r="O367" i="12"/>
  <c r="N367" i="12"/>
  <c r="L61" i="11"/>
  <c r="O61" i="11"/>
  <c r="N57" i="11"/>
  <c r="M57" i="11"/>
  <c r="L53" i="11"/>
  <c r="O53" i="11"/>
  <c r="O49" i="11"/>
  <c r="N49" i="11"/>
  <c r="N45" i="11"/>
  <c r="M45" i="11"/>
  <c r="L41" i="11"/>
  <c r="O41" i="11"/>
  <c r="N37" i="11"/>
  <c r="M37" i="11"/>
  <c r="M33" i="11"/>
  <c r="L33" i="11"/>
  <c r="L29" i="11"/>
  <c r="N25" i="11"/>
  <c r="M25" i="11"/>
  <c r="L21" i="11"/>
  <c r="O21" i="11"/>
  <c r="N17" i="11"/>
  <c r="O23" i="10"/>
  <c r="N23" i="10"/>
  <c r="L19" i="10"/>
  <c r="O19" i="10"/>
  <c r="O15" i="10"/>
  <c r="N15" i="10"/>
  <c r="N14" i="10"/>
  <c r="O17" i="9"/>
  <c r="N17" i="9"/>
  <c r="L17" i="9"/>
  <c r="N53" i="7"/>
  <c r="L53" i="7"/>
  <c r="O53" i="7"/>
  <c r="L49" i="7"/>
  <c r="O49" i="7"/>
  <c r="N49" i="7"/>
  <c r="M49" i="7"/>
  <c r="L45" i="7"/>
  <c r="N45" i="7"/>
  <c r="M45" i="7"/>
  <c r="O41" i="7"/>
  <c r="N41" i="7"/>
  <c r="L41" i="7"/>
  <c r="O37" i="7"/>
  <c r="N37" i="7"/>
  <c r="L37" i="7"/>
  <c r="M33" i="7"/>
  <c r="L33" i="7"/>
  <c r="O33" i="7"/>
  <c r="N33" i="7"/>
  <c r="O29" i="7"/>
  <c r="N29" i="7"/>
  <c r="L29" i="7"/>
  <c r="L25" i="7"/>
  <c r="O25" i="7"/>
  <c r="N25" i="7"/>
  <c r="O21" i="7"/>
  <c r="N21" i="7"/>
  <c r="L21" i="7"/>
  <c r="N17" i="7"/>
  <c r="L17" i="7"/>
  <c r="O17" i="7"/>
  <c r="L27" i="6"/>
  <c r="O27" i="6"/>
  <c r="N27" i="6"/>
  <c r="O23" i="6"/>
  <c r="N23" i="6"/>
  <c r="L23" i="6"/>
  <c r="L19" i="6"/>
  <c r="O19" i="6"/>
  <c r="N19" i="6"/>
  <c r="O15" i="6"/>
  <c r="N15" i="6"/>
  <c r="L15" i="6"/>
  <c r="M363" i="12"/>
  <c r="M375" i="12"/>
  <c r="M395" i="12"/>
  <c r="M407" i="12"/>
  <c r="M427" i="12"/>
  <c r="M447" i="12"/>
  <c r="M603" i="12"/>
  <c r="M647" i="12"/>
  <c r="M655" i="12"/>
  <c r="M663" i="12"/>
  <c r="M863" i="12"/>
  <c r="M879" i="12"/>
  <c r="M895" i="12"/>
  <c r="M911" i="12"/>
  <c r="M923" i="12"/>
  <c r="M367" i="12"/>
  <c r="M387" i="12"/>
  <c r="M399" i="12"/>
  <c r="M419" i="12"/>
  <c r="M431" i="12"/>
  <c r="M619" i="12"/>
  <c r="M859" i="12"/>
  <c r="M875" i="12"/>
  <c r="M891" i="12"/>
  <c r="M907" i="12"/>
  <c r="M927" i="12"/>
  <c r="M983" i="12"/>
  <c r="M991" i="12"/>
  <c r="M999" i="12"/>
  <c r="M1007" i="12"/>
  <c r="M14" i="10"/>
  <c r="M15" i="10"/>
  <c r="M19" i="10"/>
  <c r="M23" i="10"/>
  <c r="M17" i="7"/>
  <c r="M53" i="7"/>
  <c r="O14" i="11"/>
  <c r="K16" i="4"/>
  <c r="M25" i="4"/>
  <c r="M30" i="4"/>
  <c r="P30" i="4" s="1"/>
  <c r="K32" i="4"/>
  <c r="M49" i="4"/>
  <c r="M54" i="4"/>
  <c r="P54" i="4" s="1"/>
  <c r="K56" i="4"/>
  <c r="M77" i="4"/>
  <c r="M82" i="4"/>
  <c r="K84" i="4"/>
  <c r="P88" i="4"/>
  <c r="M106" i="4"/>
  <c r="P106" i="4" s="1"/>
  <c r="M24" i="5"/>
  <c r="P24" i="5" s="1"/>
  <c r="K24" i="5"/>
  <c r="M40" i="5"/>
  <c r="P40" i="5" s="1"/>
  <c r="K40" i="5"/>
  <c r="M21" i="4"/>
  <c r="M26" i="4"/>
  <c r="P26" i="4" s="1"/>
  <c r="M37" i="4"/>
  <c r="M41" i="4"/>
  <c r="P41" i="4" s="1"/>
  <c r="M45" i="4"/>
  <c r="M50" i="4"/>
  <c r="P50" i="4" s="1"/>
  <c r="M58" i="4"/>
  <c r="M62" i="4"/>
  <c r="P62" i="4" s="1"/>
  <c r="M66" i="4"/>
  <c r="M70" i="4"/>
  <c r="M74" i="4"/>
  <c r="M78" i="4"/>
  <c r="P78" i="4" s="1"/>
  <c r="M86" i="4"/>
  <c r="P86" i="4" s="1"/>
  <c r="M90" i="4"/>
  <c r="P90" i="4" s="1"/>
  <c r="M94" i="4"/>
  <c r="P94" i="4" s="1"/>
  <c r="M98" i="4"/>
  <c r="M102" i="4"/>
  <c r="M28" i="5"/>
  <c r="P28" i="5" s="1"/>
  <c r="K28" i="5"/>
  <c r="M16" i="5"/>
  <c r="P16" i="5" s="1"/>
  <c r="K16" i="5"/>
  <c r="M32" i="5"/>
  <c r="P32" i="5" s="1"/>
  <c r="K32" i="5"/>
  <c r="K20" i="4"/>
  <c r="K36" i="4"/>
  <c r="M20" i="5"/>
  <c r="P20" i="5" s="1"/>
  <c r="K20" i="5"/>
  <c r="M36" i="5"/>
  <c r="P36" i="5" s="1"/>
  <c r="K36" i="5"/>
  <c r="K17" i="5"/>
  <c r="K21" i="5"/>
  <c r="K25" i="5"/>
  <c r="K29" i="5"/>
  <c r="K33" i="5"/>
  <c r="K37" i="5"/>
  <c r="K41" i="5"/>
  <c r="M19" i="12"/>
  <c r="K19" i="12"/>
  <c r="K21" i="12"/>
  <c r="M21" i="12"/>
  <c r="M23" i="12"/>
  <c r="K23" i="12"/>
  <c r="K25" i="12"/>
  <c r="M25" i="12"/>
  <c r="M27" i="12"/>
  <c r="K27" i="12"/>
  <c r="K29" i="12"/>
  <c r="M29" i="12"/>
  <c r="M31" i="12"/>
  <c r="K31" i="12"/>
  <c r="M35" i="12"/>
  <c r="K35" i="12"/>
  <c r="K37" i="12"/>
  <c r="M37" i="12"/>
  <c r="M39" i="12"/>
  <c r="K39" i="12"/>
  <c r="K41" i="12"/>
  <c r="M41" i="12"/>
  <c r="M43" i="12"/>
  <c r="K43" i="12"/>
  <c r="K45" i="12"/>
  <c r="M45" i="12"/>
  <c r="P45" i="12" s="1"/>
  <c r="M47" i="12"/>
  <c r="K47" i="12"/>
  <c r="M51" i="12"/>
  <c r="K51" i="12"/>
  <c r="K53" i="12"/>
  <c r="M53" i="12"/>
  <c r="P53" i="12" s="1"/>
  <c r="M55" i="12"/>
  <c r="K55" i="12"/>
  <c r="K57" i="12"/>
  <c r="M57" i="12"/>
  <c r="M59" i="12"/>
  <c r="K59" i="12"/>
  <c r="K61" i="12"/>
  <c r="M61" i="12"/>
  <c r="M63" i="12"/>
  <c r="K63" i="12"/>
  <c r="M67" i="12"/>
  <c r="K67" i="12"/>
  <c r="K69" i="12"/>
  <c r="M69" i="12"/>
  <c r="M71" i="12"/>
  <c r="K71" i="12"/>
  <c r="K73" i="12"/>
  <c r="M73" i="12"/>
  <c r="P73" i="12" s="1"/>
  <c r="M75" i="12"/>
  <c r="K75" i="12"/>
  <c r="K77" i="12"/>
  <c r="M77" i="12"/>
  <c r="M79" i="12"/>
  <c r="K79" i="12"/>
  <c r="M83" i="12"/>
  <c r="K83" i="12"/>
  <c r="K85" i="12"/>
  <c r="M85" i="12"/>
  <c r="P85" i="12" s="1"/>
  <c r="M145" i="13"/>
  <c r="M149" i="13"/>
  <c r="M153" i="13"/>
  <c r="M157" i="13"/>
  <c r="M161" i="13"/>
  <c r="M165" i="13"/>
  <c r="M169" i="13"/>
  <c r="M173" i="13"/>
  <c r="M177" i="13"/>
  <c r="M181" i="13"/>
  <c r="K191" i="13"/>
  <c r="K683" i="13"/>
  <c r="M701" i="13"/>
  <c r="K719" i="13"/>
  <c r="M721" i="13"/>
  <c r="K731" i="13"/>
  <c r="K759" i="13"/>
  <c r="K763" i="13"/>
  <c r="K771" i="13"/>
  <c r="K803" i="13"/>
  <c r="K819" i="13"/>
  <c r="K843" i="13"/>
  <c r="K851" i="13"/>
  <c r="K895" i="13"/>
  <c r="K899" i="13"/>
  <c r="K911" i="13"/>
  <c r="K919" i="13"/>
  <c r="M945" i="13"/>
  <c r="M949" i="13"/>
  <c r="K951" i="13"/>
  <c r="K959" i="13"/>
  <c r="M961" i="13"/>
  <c r="M969" i="13"/>
  <c r="M977" i="13"/>
  <c r="M981" i="13"/>
  <c r="M985" i="13"/>
  <c r="M989" i="13"/>
  <c r="M993" i="13"/>
  <c r="M997" i="13"/>
  <c r="M1001" i="13"/>
  <c r="M1005" i="13"/>
  <c r="M1009" i="13"/>
  <c r="K15" i="12"/>
  <c r="K87" i="12"/>
  <c r="M89" i="12"/>
  <c r="P89" i="12" s="1"/>
  <c r="K91" i="12"/>
  <c r="M93" i="12"/>
  <c r="K95" i="12"/>
  <c r="M97" i="12"/>
  <c r="K99" i="12"/>
  <c r="M101" i="12"/>
  <c r="K103" i="12"/>
  <c r="M105" i="12"/>
  <c r="K107" i="12"/>
  <c r="M109" i="12"/>
  <c r="K111" i="12"/>
  <c r="M113" i="12"/>
  <c r="K115" i="12"/>
  <c r="M117" i="12"/>
  <c r="K119" i="12"/>
  <c r="M121" i="12"/>
  <c r="K123" i="12"/>
  <c r="M125" i="12"/>
  <c r="K127" i="12"/>
  <c r="M129" i="12"/>
  <c r="K131" i="12"/>
  <c r="M133" i="12"/>
  <c r="K135" i="12"/>
  <c r="M137" i="12"/>
  <c r="K139" i="12"/>
  <c r="M141" i="12"/>
  <c r="K143" i="12"/>
  <c r="M145" i="12"/>
  <c r="K147" i="12"/>
  <c r="M149" i="12"/>
  <c r="K151" i="12"/>
  <c r="M153" i="12"/>
  <c r="K155" i="12"/>
  <c r="M157" i="12"/>
  <c r="K159" i="12"/>
  <c r="M161" i="12"/>
  <c r="K163" i="12"/>
  <c r="K167" i="12"/>
  <c r="M169" i="12"/>
  <c r="K171" i="12"/>
  <c r="M173" i="12"/>
  <c r="P173" i="12" s="1"/>
  <c r="K175" i="12"/>
  <c r="M177" i="12"/>
  <c r="K179" i="12"/>
  <c r="K183" i="12"/>
  <c r="M185" i="12"/>
  <c r="K187" i="12"/>
  <c r="M189" i="12"/>
  <c r="K191" i="12"/>
  <c r="M193" i="12"/>
  <c r="K195" i="12"/>
  <c r="K199" i="12"/>
  <c r="M201" i="12"/>
  <c r="K203" i="12"/>
  <c r="M205" i="12"/>
  <c r="K207" i="12"/>
  <c r="M209" i="12"/>
  <c r="K211" i="12"/>
  <c r="K215" i="12"/>
  <c r="M217" i="12"/>
  <c r="P217" i="12" s="1"/>
  <c r="K219" i="12"/>
  <c r="M221" i="12"/>
  <c r="K223" i="12"/>
  <c r="M225" i="12"/>
  <c r="K227" i="12"/>
  <c r="K231" i="12"/>
  <c r="M233" i="12"/>
  <c r="K235" i="12"/>
  <c r="M237" i="12"/>
  <c r="P237" i="12" s="1"/>
  <c r="K239" i="12"/>
  <c r="M241" i="12"/>
  <c r="P241" i="12" s="1"/>
  <c r="K243" i="12"/>
  <c r="K247" i="12"/>
  <c r="M249" i="12"/>
  <c r="K251" i="12"/>
  <c r="M253" i="12"/>
  <c r="K255" i="12"/>
  <c r="M257" i="12"/>
  <c r="K259" i="12"/>
  <c r="K263" i="12"/>
  <c r="M265" i="12"/>
  <c r="K267" i="12"/>
  <c r="M269" i="12"/>
  <c r="P269" i="12" s="1"/>
  <c r="K271" i="12"/>
  <c r="M273" i="12"/>
  <c r="K275" i="12"/>
  <c r="K279" i="12"/>
  <c r="M281" i="12"/>
  <c r="K283" i="12"/>
  <c r="M285" i="12"/>
  <c r="P285" i="12" s="1"/>
  <c r="K287" i="12"/>
  <c r="M289" i="12"/>
  <c r="K291" i="12"/>
  <c r="M293" i="12"/>
  <c r="K295" i="12"/>
  <c r="M297" i="12"/>
  <c r="K299" i="12"/>
  <c r="M301" i="12"/>
  <c r="K303" i="12"/>
  <c r="M305" i="12"/>
  <c r="K307" i="12"/>
  <c r="M309" i="12"/>
  <c r="K311" i="12"/>
  <c r="M313" i="12"/>
  <c r="P313" i="12" s="1"/>
  <c r="K315" i="12"/>
  <c r="M317" i="12"/>
  <c r="K319" i="12"/>
  <c r="M321" i="12"/>
  <c r="P321" i="12" s="1"/>
  <c r="K323" i="12"/>
  <c r="M325" i="12"/>
  <c r="K327" i="12"/>
  <c r="M329" i="12"/>
  <c r="K331" i="12"/>
  <c r="M333" i="12"/>
  <c r="K335" i="12"/>
  <c r="M337" i="12"/>
  <c r="K339" i="12"/>
  <c r="M341" i="12"/>
  <c r="K343" i="12"/>
  <c r="M345" i="12"/>
  <c r="K347" i="12"/>
  <c r="M467" i="12"/>
  <c r="M487" i="12"/>
  <c r="K487" i="12"/>
  <c r="K491" i="12"/>
  <c r="M491" i="12"/>
  <c r="M495" i="12"/>
  <c r="K495" i="12"/>
  <c r="M498" i="12"/>
  <c r="K498" i="12"/>
  <c r="K516" i="12"/>
  <c r="M516" i="12"/>
  <c r="K435" i="12"/>
  <c r="K442" i="12"/>
  <c r="K450" i="12"/>
  <c r="K455" i="12"/>
  <c r="K458" i="12"/>
  <c r="K475" i="12"/>
  <c r="M475" i="12"/>
  <c r="M479" i="12"/>
  <c r="K479" i="12"/>
  <c r="K481" i="12"/>
  <c r="M481" i="12"/>
  <c r="P481" i="12" s="1"/>
  <c r="M482" i="12"/>
  <c r="K482" i="12"/>
  <c r="M505" i="12"/>
  <c r="P505" i="12" s="1"/>
  <c r="K505" i="12"/>
  <c r="M506" i="12"/>
  <c r="K506" i="12"/>
  <c r="M488" i="12"/>
  <c r="P488" i="12" s="1"/>
  <c r="K532" i="12"/>
  <c r="M532" i="12"/>
  <c r="M349" i="12"/>
  <c r="M357" i="12"/>
  <c r="M373" i="12"/>
  <c r="P373" i="12" s="1"/>
  <c r="M381" i="12"/>
  <c r="M389" i="12"/>
  <c r="M397" i="12"/>
  <c r="M405" i="12"/>
  <c r="M413" i="12"/>
  <c r="M421" i="12"/>
  <c r="P421" i="12" s="1"/>
  <c r="M429" i="12"/>
  <c r="P429" i="12" s="1"/>
  <c r="M436" i="12"/>
  <c r="M440" i="12"/>
  <c r="M443" i="12"/>
  <c r="K447" i="12"/>
  <c r="M459" i="12"/>
  <c r="M472" i="12"/>
  <c r="M503" i="12"/>
  <c r="K503" i="12"/>
  <c r="M521" i="12"/>
  <c r="P521" i="12" s="1"/>
  <c r="K521" i="12"/>
  <c r="M515" i="12"/>
  <c r="M531" i="12"/>
  <c r="M547" i="12"/>
  <c r="K553" i="12"/>
  <c r="M563" i="12"/>
  <c r="K571" i="12"/>
  <c r="M575" i="12"/>
  <c r="M583" i="12"/>
  <c r="K587" i="12"/>
  <c r="M591" i="12"/>
  <c r="M599" i="12"/>
  <c r="K603" i="12"/>
  <c r="M607" i="12"/>
  <c r="M615" i="12"/>
  <c r="K619" i="12"/>
  <c r="M623" i="12"/>
  <c r="K643" i="12"/>
  <c r="K647" i="12"/>
  <c r="K651" i="12"/>
  <c r="K655" i="12"/>
  <c r="K659" i="12"/>
  <c r="K663" i="12"/>
  <c r="K940" i="12"/>
  <c r="M940" i="12"/>
  <c r="K956" i="12"/>
  <c r="M956" i="12"/>
  <c r="K972" i="12"/>
  <c r="M972" i="12"/>
  <c r="K22" i="11"/>
  <c r="M22" i="11"/>
  <c r="K38" i="11"/>
  <c r="M38" i="11"/>
  <c r="K54" i="11"/>
  <c r="M54" i="11"/>
  <c r="M548" i="12"/>
  <c r="M564" i="12"/>
  <c r="M568" i="12"/>
  <c r="M584" i="12"/>
  <c r="M600" i="12"/>
  <c r="M616" i="12"/>
  <c r="M665" i="12"/>
  <c r="P665" i="12" s="1"/>
  <c r="M673" i="12"/>
  <c r="M681" i="12"/>
  <c r="P681" i="12" s="1"/>
  <c r="M685" i="12"/>
  <c r="M689" i="12"/>
  <c r="M693" i="12"/>
  <c r="M697" i="12"/>
  <c r="P697" i="12" s="1"/>
  <c r="M701" i="12"/>
  <c r="M705" i="12"/>
  <c r="P705" i="12" s="1"/>
  <c r="M709" i="12"/>
  <c r="P709" i="12" s="1"/>
  <c r="M713" i="12"/>
  <c r="M717" i="12"/>
  <c r="M724" i="12"/>
  <c r="M728" i="12"/>
  <c r="M732" i="12"/>
  <c r="M736" i="12"/>
  <c r="M740" i="12"/>
  <c r="M744" i="12"/>
  <c r="P744" i="12" s="1"/>
  <c r="M748" i="12"/>
  <c r="M752" i="12"/>
  <c r="M756" i="12"/>
  <c r="M760" i="12"/>
  <c r="P760" i="12" s="1"/>
  <c r="M764" i="12"/>
  <c r="M768" i="12"/>
  <c r="M772" i="12"/>
  <c r="M776" i="12"/>
  <c r="M780" i="12"/>
  <c r="P780" i="12" s="1"/>
  <c r="M784" i="12"/>
  <c r="M913" i="12"/>
  <c r="K915" i="12"/>
  <c r="K919" i="12"/>
  <c r="M921" i="12"/>
  <c r="K923" i="12"/>
  <c r="M925" i="12"/>
  <c r="K927" i="12"/>
  <c r="M929" i="12"/>
  <c r="K931" i="12"/>
  <c r="K936" i="12"/>
  <c r="M936" i="12"/>
  <c r="P936" i="12" s="1"/>
  <c r="M945" i="12"/>
  <c r="P945" i="12" s="1"/>
  <c r="K952" i="12"/>
  <c r="M952" i="12"/>
  <c r="M961" i="12"/>
  <c r="K968" i="12"/>
  <c r="M968" i="12"/>
  <c r="P968" i="12" s="1"/>
  <c r="K983" i="12"/>
  <c r="M992" i="12"/>
  <c r="K999" i="12"/>
  <c r="M1008" i="12"/>
  <c r="P1008" i="12" s="1"/>
  <c r="K18" i="11"/>
  <c r="M18" i="11"/>
  <c r="M27" i="11"/>
  <c r="P27" i="11" s="1"/>
  <c r="K34" i="11"/>
  <c r="M34" i="11"/>
  <c r="K50" i="11"/>
  <c r="M50" i="11"/>
  <c r="K62" i="11"/>
  <c r="M62" i="11"/>
  <c r="P62" i="11" s="1"/>
  <c r="K522" i="12"/>
  <c r="K538" i="12"/>
  <c r="K554" i="12"/>
  <c r="K578" i="12"/>
  <c r="M580" i="12"/>
  <c r="K594" i="12"/>
  <c r="M596" i="12"/>
  <c r="K610" i="12"/>
  <c r="M612" i="12"/>
  <c r="K626" i="12"/>
  <c r="P680" i="12"/>
  <c r="M721" i="12"/>
  <c r="M725" i="12"/>
  <c r="M729" i="12"/>
  <c r="M733" i="12"/>
  <c r="M737" i="12"/>
  <c r="M741" i="12"/>
  <c r="M745" i="12"/>
  <c r="M749" i="12"/>
  <c r="M753" i="12"/>
  <c r="M757" i="12"/>
  <c r="P757" i="12" s="1"/>
  <c r="M761" i="12"/>
  <c r="M765" i="12"/>
  <c r="M769" i="12"/>
  <c r="M773" i="12"/>
  <c r="P773" i="12" s="1"/>
  <c r="M777" i="12"/>
  <c r="M781" i="12"/>
  <c r="P781" i="12" s="1"/>
  <c r="M788" i="12"/>
  <c r="M792" i="12"/>
  <c r="M796" i="12"/>
  <c r="M800" i="12"/>
  <c r="M804" i="12"/>
  <c r="M808" i="12"/>
  <c r="M812" i="12"/>
  <c r="M816" i="12"/>
  <c r="P816" i="12" s="1"/>
  <c r="M820" i="12"/>
  <c r="P820" i="12" s="1"/>
  <c r="M824" i="12"/>
  <c r="M828" i="12"/>
  <c r="M832" i="12"/>
  <c r="M836" i="12"/>
  <c r="M840" i="12"/>
  <c r="M844" i="12"/>
  <c r="M848" i="12"/>
  <c r="K932" i="12"/>
  <c r="M932" i="12"/>
  <c r="M941" i="12"/>
  <c r="K948" i="12"/>
  <c r="M948" i="12"/>
  <c r="M957" i="12"/>
  <c r="K964" i="12"/>
  <c r="M964" i="12"/>
  <c r="K979" i="12"/>
  <c r="M988" i="12"/>
  <c r="K995" i="12"/>
  <c r="M1004" i="12"/>
  <c r="K1011" i="12"/>
  <c r="M23" i="11"/>
  <c r="K30" i="11"/>
  <c r="M30" i="11"/>
  <c r="M39" i="11"/>
  <c r="K46" i="11"/>
  <c r="M46" i="11"/>
  <c r="P896" i="12"/>
  <c r="K944" i="12"/>
  <c r="M944" i="12"/>
  <c r="K960" i="12"/>
  <c r="M960" i="12"/>
  <c r="K976" i="12"/>
  <c r="M976" i="12"/>
  <c r="P976" i="12" s="1"/>
  <c r="K26" i="11"/>
  <c r="M26" i="11"/>
  <c r="K42" i="11"/>
  <c r="M42" i="11"/>
  <c r="K58" i="11"/>
  <c r="M58" i="11"/>
  <c r="K59" i="11"/>
  <c r="M59" i="11"/>
  <c r="M16" i="10"/>
  <c r="K16" i="10"/>
  <c r="K21" i="7"/>
  <c r="M21" i="7"/>
  <c r="K29" i="7"/>
  <c r="M29" i="7"/>
  <c r="K37" i="7"/>
  <c r="M37" i="7"/>
  <c r="M17" i="6"/>
  <c r="K17" i="6"/>
  <c r="K19" i="10"/>
  <c r="M17" i="9"/>
  <c r="K17" i="9"/>
  <c r="M25" i="7"/>
  <c r="K25" i="7"/>
  <c r="K34" i="7"/>
  <c r="M34" i="7"/>
  <c r="P34" i="7" s="1"/>
  <c r="M15" i="9"/>
  <c r="K41" i="7"/>
  <c r="M41" i="7"/>
  <c r="K50" i="7"/>
  <c r="M50" i="7"/>
  <c r="K23" i="7"/>
  <c r="K35" i="7"/>
  <c r="K43" i="7"/>
  <c r="M20" i="6"/>
  <c r="K20" i="6"/>
  <c r="M28" i="6"/>
  <c r="K28" i="6"/>
  <c r="M24" i="6"/>
  <c r="K24" i="6"/>
  <c r="M14" i="4"/>
  <c r="P14" i="4" s="1"/>
  <c r="N42" i="5"/>
  <c r="G17" i="2" s="1"/>
  <c r="P53" i="4"/>
  <c r="P81" i="4"/>
  <c r="N14" i="9"/>
  <c r="L14" i="9"/>
  <c r="O22" i="10"/>
  <c r="N22" i="10"/>
  <c r="O18" i="10"/>
  <c r="N18" i="10"/>
  <c r="N14" i="13"/>
  <c r="P456" i="12"/>
  <c r="P676" i="12"/>
  <c r="P852" i="12"/>
  <c r="M14" i="9"/>
  <c r="P552" i="12"/>
  <c r="P640" i="12"/>
  <c r="P868" i="12"/>
  <c r="P984" i="12"/>
  <c r="L16" i="9"/>
  <c r="O16" i="9"/>
  <c r="O52" i="7"/>
  <c r="N52" i="7"/>
  <c r="L52" i="7"/>
  <c r="L48" i="7"/>
  <c r="O48" i="7"/>
  <c r="O44" i="7"/>
  <c r="L44" i="7"/>
  <c r="N40" i="7"/>
  <c r="O40" i="7"/>
  <c r="L40" i="7"/>
  <c r="L36" i="7"/>
  <c r="N36" i="7"/>
  <c r="O36" i="7"/>
  <c r="N32" i="7"/>
  <c r="L32" i="7"/>
  <c r="N28" i="7"/>
  <c r="O28" i="7"/>
  <c r="L28" i="7"/>
  <c r="L24" i="7"/>
  <c r="O24" i="7"/>
  <c r="N24" i="7"/>
  <c r="L20" i="7"/>
  <c r="O20" i="7"/>
  <c r="N20" i="7"/>
  <c r="L16" i="7"/>
  <c r="N16" i="7"/>
  <c r="O16" i="7"/>
  <c r="M26" i="6"/>
  <c r="L26" i="6"/>
  <c r="O26" i="6"/>
  <c r="N26" i="6"/>
  <c r="M22" i="6"/>
  <c r="L22" i="6"/>
  <c r="O22" i="6"/>
  <c r="N22" i="6"/>
  <c r="M18" i="6"/>
  <c r="L18" i="6"/>
  <c r="O18" i="6"/>
  <c r="N18" i="6"/>
  <c r="M24" i="7"/>
  <c r="M18" i="10"/>
  <c r="M22" i="10"/>
  <c r="M16" i="7"/>
  <c r="M20" i="7"/>
  <c r="M32" i="7"/>
  <c r="M36" i="7"/>
  <c r="M28" i="7"/>
  <c r="M48" i="7"/>
  <c r="M52" i="7"/>
  <c r="K14" i="6"/>
  <c r="M14" i="6"/>
  <c r="M40" i="7"/>
  <c r="M44" i="7"/>
  <c r="P46" i="4"/>
  <c r="P87" i="4"/>
  <c r="L42" i="5"/>
  <c r="I17" i="2" s="1"/>
  <c r="P63" i="4"/>
  <c r="P16" i="4"/>
  <c r="P32" i="4"/>
  <c r="P105" i="4"/>
  <c r="P18" i="5"/>
  <c r="P33" i="5"/>
  <c r="P34" i="5"/>
  <c r="P38" i="5"/>
  <c r="P56" i="4"/>
  <c r="P87" i="13"/>
  <c r="P503" i="13"/>
  <c r="P42" i="13"/>
  <c r="P54" i="13"/>
  <c r="P78" i="13"/>
  <c r="P242" i="13"/>
  <c r="P298" i="13"/>
  <c r="P151" i="12"/>
  <c r="P167" i="12"/>
  <c r="P315" i="12"/>
  <c r="P661" i="12"/>
  <c r="P482" i="13"/>
  <c r="P498" i="13"/>
  <c r="P694" i="13"/>
  <c r="P698" i="13"/>
  <c r="P806" i="13"/>
  <c r="P810" i="13"/>
  <c r="P846" i="13"/>
  <c r="P910" i="13"/>
  <c r="P88" i="12"/>
  <c r="P96" i="12"/>
  <c r="P120" i="12"/>
  <c r="P156" i="12"/>
  <c r="P164" i="12"/>
  <c r="P204" i="12"/>
  <c r="P244" i="12"/>
  <c r="P248" i="12"/>
  <c r="P292" i="12"/>
  <c r="P360" i="12"/>
  <c r="P376" i="12"/>
  <c r="P384" i="12"/>
  <c r="P428" i="12"/>
  <c r="P817" i="12"/>
  <c r="P857" i="12"/>
  <c r="O14" i="7"/>
  <c r="N14" i="11"/>
  <c r="M15" i="5"/>
  <c r="M19" i="5"/>
  <c r="M23" i="5"/>
  <c r="M27" i="5"/>
  <c r="M31" i="5"/>
  <c r="P31" i="5" s="1"/>
  <c r="M35" i="5"/>
  <c r="M39" i="5"/>
  <c r="K20" i="13"/>
  <c r="M20" i="13"/>
  <c r="K28" i="13"/>
  <c r="M28" i="13"/>
  <c r="K36" i="13"/>
  <c r="M36" i="13"/>
  <c r="M18" i="13"/>
  <c r="K18" i="13"/>
  <c r="M26" i="13"/>
  <c r="K26" i="13"/>
  <c r="M34" i="13"/>
  <c r="K34" i="13"/>
  <c r="K16" i="13"/>
  <c r="M16" i="13"/>
  <c r="K24" i="13"/>
  <c r="M24" i="13"/>
  <c r="K32" i="13"/>
  <c r="M32" i="13"/>
  <c r="K40" i="13"/>
  <c r="M40" i="13"/>
  <c r="M14" i="13"/>
  <c r="K14" i="13"/>
  <c r="M22" i="13"/>
  <c r="K22" i="13"/>
  <c r="M30" i="13"/>
  <c r="K30" i="13"/>
  <c r="M38" i="13"/>
  <c r="K38" i="13"/>
  <c r="K44" i="13"/>
  <c r="M44" i="13"/>
  <c r="K42" i="13"/>
  <c r="K46" i="13"/>
  <c r="K50" i="13"/>
  <c r="M52" i="13"/>
  <c r="K54" i="13"/>
  <c r="M56" i="13"/>
  <c r="K58" i="13"/>
  <c r="M60" i="13"/>
  <c r="K62" i="13"/>
  <c r="M64" i="13"/>
  <c r="K66" i="13"/>
  <c r="M68" i="13"/>
  <c r="K70" i="13"/>
  <c r="M72" i="13"/>
  <c r="K74" i="13"/>
  <c r="M76" i="13"/>
  <c r="K78" i="13"/>
  <c r="M80" i="13"/>
  <c r="K82" i="13"/>
  <c r="M84" i="13"/>
  <c r="K86" i="13"/>
  <c r="M88" i="13"/>
  <c r="K90" i="13"/>
  <c r="M92" i="13"/>
  <c r="K94" i="13"/>
  <c r="M96" i="13"/>
  <c r="K98" i="13"/>
  <c r="M100" i="13"/>
  <c r="K102" i="13"/>
  <c r="M104" i="13"/>
  <c r="K106" i="13"/>
  <c r="M108" i="13"/>
  <c r="K110" i="13"/>
  <c r="M112" i="13"/>
  <c r="K114" i="13"/>
  <c r="M116" i="13"/>
  <c r="K118" i="13"/>
  <c r="M120" i="13"/>
  <c r="K122" i="13"/>
  <c r="M124" i="13"/>
  <c r="K126" i="13"/>
  <c r="M128" i="13"/>
  <c r="K130" i="13"/>
  <c r="M132" i="13"/>
  <c r="K134" i="13"/>
  <c r="M136" i="13"/>
  <c r="K138" i="13"/>
  <c r="M140" i="13"/>
  <c r="K142" i="13"/>
  <c r="M144" i="13"/>
  <c r="K146" i="13"/>
  <c r="M148" i="13"/>
  <c r="K150" i="13"/>
  <c r="M152" i="13"/>
  <c r="K154" i="13"/>
  <c r="M156" i="13"/>
  <c r="K158" i="13"/>
  <c r="M160" i="13"/>
  <c r="K162" i="13"/>
  <c r="M164" i="13"/>
  <c r="K166" i="13"/>
  <c r="M168" i="13"/>
  <c r="K170" i="13"/>
  <c r="M172" i="13"/>
  <c r="K174" i="13"/>
  <c r="M176" i="13"/>
  <c r="K178" i="13"/>
  <c r="M180" i="13"/>
  <c r="K182" i="13"/>
  <c r="M184" i="13"/>
  <c r="K186" i="13"/>
  <c r="M188" i="13"/>
  <c r="K190" i="13"/>
  <c r="M192" i="13"/>
  <c r="K194" i="13"/>
  <c r="M196" i="13"/>
  <c r="K198" i="13"/>
  <c r="M200" i="13"/>
  <c r="K202" i="13"/>
  <c r="M204" i="13"/>
  <c r="K206" i="13"/>
  <c r="M208" i="13"/>
  <c r="K210" i="13"/>
  <c r="M212" i="13"/>
  <c r="K214" i="13"/>
  <c r="M216" i="13"/>
  <c r="K218" i="13"/>
  <c r="M220" i="13"/>
  <c r="K222" i="13"/>
  <c r="M224" i="13"/>
  <c r="K226" i="13"/>
  <c r="M228" i="13"/>
  <c r="K230" i="13"/>
  <c r="M232" i="13"/>
  <c r="K234" i="13"/>
  <c r="M236" i="13"/>
  <c r="K238" i="13"/>
  <c r="M240" i="13"/>
  <c r="K242" i="13"/>
  <c r="M244" i="13"/>
  <c r="K246" i="13"/>
  <c r="M248" i="13"/>
  <c r="K250" i="13"/>
  <c r="M252" i="13"/>
  <c r="K254" i="13"/>
  <c r="M256" i="13"/>
  <c r="K258" i="13"/>
  <c r="M260" i="13"/>
  <c r="K262" i="13"/>
  <c r="M264" i="13"/>
  <c r="K266" i="13"/>
  <c r="M268" i="13"/>
  <c r="K270" i="13"/>
  <c r="M272" i="13"/>
  <c r="K274" i="13"/>
  <c r="M276" i="13"/>
  <c r="K278" i="13"/>
  <c r="M280" i="13"/>
  <c r="K282" i="13"/>
  <c r="M284" i="13"/>
  <c r="K286" i="13"/>
  <c r="M288" i="13"/>
  <c r="K290" i="13"/>
  <c r="M292" i="13"/>
  <c r="K294" i="13"/>
  <c r="M296" i="13"/>
  <c r="K298" i="13"/>
  <c r="M300" i="13"/>
  <c r="K302" i="13"/>
  <c r="M304" i="13"/>
  <c r="K306" i="13"/>
  <c r="M308" i="13"/>
  <c r="K310" i="13"/>
  <c r="M312" i="13"/>
  <c r="K314" i="13"/>
  <c r="M316" i="13"/>
  <c r="K318" i="13"/>
  <c r="M320" i="13"/>
  <c r="K322" i="13"/>
  <c r="M324" i="13"/>
  <c r="K326" i="13"/>
  <c r="M328" i="13"/>
  <c r="K330" i="13"/>
  <c r="M332" i="13"/>
  <c r="K334" i="13"/>
  <c r="M336" i="13"/>
  <c r="K338" i="13"/>
  <c r="M340" i="13"/>
  <c r="K342" i="13"/>
  <c r="M344" i="13"/>
  <c r="K346" i="13"/>
  <c r="M348" i="13"/>
  <c r="K350" i="13"/>
  <c r="M352" i="13"/>
  <c r="K354" i="13"/>
  <c r="M356" i="13"/>
  <c r="K358" i="13"/>
  <c r="M360" i="13"/>
  <c r="K362" i="13"/>
  <c r="M364" i="13"/>
  <c r="K366" i="13"/>
  <c r="M368" i="13"/>
  <c r="K370" i="13"/>
  <c r="M372" i="13"/>
  <c r="K374" i="13"/>
  <c r="M376" i="13"/>
  <c r="K378" i="13"/>
  <c r="M380" i="13"/>
  <c r="K382" i="13"/>
  <c r="M384" i="13"/>
  <c r="K386" i="13"/>
  <c r="M388" i="13"/>
  <c r="K390" i="13"/>
  <c r="M392" i="13"/>
  <c r="K394" i="13"/>
  <c r="M396" i="13"/>
  <c r="K398" i="13"/>
  <c r="M400" i="13"/>
  <c r="K402" i="13"/>
  <c r="M404" i="13"/>
  <c r="K406" i="13"/>
  <c r="M408" i="13"/>
  <c r="K410" i="13"/>
  <c r="M412" i="13"/>
  <c r="K414" i="13"/>
  <c r="M416" i="13"/>
  <c r="K418" i="13"/>
  <c r="M420" i="13"/>
  <c r="K422" i="13"/>
  <c r="M424" i="13"/>
  <c r="K426" i="13"/>
  <c r="M428" i="13"/>
  <c r="K430" i="13"/>
  <c r="M432" i="13"/>
  <c r="K434" i="13"/>
  <c r="M436" i="13"/>
  <c r="K438" i="13"/>
  <c r="M440" i="13"/>
  <c r="K442" i="13"/>
  <c r="M444" i="13"/>
  <c r="K446" i="13"/>
  <c r="M448" i="13"/>
  <c r="K450" i="13"/>
  <c r="M452" i="13"/>
  <c r="K454" i="13"/>
  <c r="M456" i="13"/>
  <c r="K458" i="13"/>
  <c r="M460" i="13"/>
  <c r="K462" i="13"/>
  <c r="M464" i="13"/>
  <c r="K466" i="13"/>
  <c r="M468" i="13"/>
  <c r="K470" i="13"/>
  <c r="M472" i="13"/>
  <c r="K474" i="13"/>
  <c r="M476" i="13"/>
  <c r="K478" i="13"/>
  <c r="M480" i="13"/>
  <c r="K482" i="13"/>
  <c r="M484" i="13"/>
  <c r="K486" i="13"/>
  <c r="M488" i="13"/>
  <c r="K490" i="13"/>
  <c r="M492" i="13"/>
  <c r="K494" i="13"/>
  <c r="M496" i="13"/>
  <c r="K498" i="13"/>
  <c r="M500" i="13"/>
  <c r="K502" i="13"/>
  <c r="M504" i="13"/>
  <c r="K506" i="13"/>
  <c r="M508" i="13"/>
  <c r="K510" i="13"/>
  <c r="M512" i="13"/>
  <c r="K514" i="13"/>
  <c r="M516" i="13"/>
  <c r="K518" i="13"/>
  <c r="M520" i="13"/>
  <c r="K522" i="13"/>
  <c r="M524" i="13"/>
  <c r="K526" i="13"/>
  <c r="M528" i="13"/>
  <c r="K530" i="13"/>
  <c r="M532" i="13"/>
  <c r="K534" i="13"/>
  <c r="M536" i="13"/>
  <c r="K538" i="13"/>
  <c r="M540" i="13"/>
  <c r="K542" i="13"/>
  <c r="M544" i="13"/>
  <c r="K546" i="13"/>
  <c r="M548" i="13"/>
  <c r="K550" i="13"/>
  <c r="M552" i="13"/>
  <c r="P552" i="13" s="1"/>
  <c r="K554" i="13"/>
  <c r="M556" i="13"/>
  <c r="K558" i="13"/>
  <c r="M560" i="13"/>
  <c r="K562" i="13"/>
  <c r="M564" i="13"/>
  <c r="K566" i="13"/>
  <c r="M568" i="13"/>
  <c r="K570" i="13"/>
  <c r="M572" i="13"/>
  <c r="K574" i="13"/>
  <c r="M576" i="13"/>
  <c r="K578" i="13"/>
  <c r="M580" i="13"/>
  <c r="K582" i="13"/>
  <c r="M584" i="13"/>
  <c r="K586" i="13"/>
  <c r="M588" i="13"/>
  <c r="K590" i="13"/>
  <c r="M592" i="13"/>
  <c r="K594" i="13"/>
  <c r="M596" i="13"/>
  <c r="K598" i="13"/>
  <c r="M600" i="13"/>
  <c r="K602" i="13"/>
  <c r="M604" i="13"/>
  <c r="K606" i="13"/>
  <c r="M608" i="13"/>
  <c r="K610" i="13"/>
  <c r="M612" i="13"/>
  <c r="K614" i="13"/>
  <c r="M616" i="13"/>
  <c r="K618" i="13"/>
  <c r="M620" i="13"/>
  <c r="K622" i="13"/>
  <c r="M624" i="13"/>
  <c r="K626" i="13"/>
  <c r="M628" i="13"/>
  <c r="K630" i="13"/>
  <c r="M632" i="13"/>
  <c r="K634" i="13"/>
  <c r="M636" i="13"/>
  <c r="K638" i="13"/>
  <c r="M640" i="13"/>
  <c r="K642" i="13"/>
  <c r="M644" i="13"/>
  <c r="K646" i="13"/>
  <c r="M648" i="13"/>
  <c r="K650" i="13"/>
  <c r="M652" i="13"/>
  <c r="K654" i="13"/>
  <c r="M656" i="13"/>
  <c r="K658" i="13"/>
  <c r="M660" i="13"/>
  <c r="K662" i="13"/>
  <c r="M664" i="13"/>
  <c r="K666" i="13"/>
  <c r="M668" i="13"/>
  <c r="K670" i="13"/>
  <c r="M672" i="13"/>
  <c r="K674" i="13"/>
  <c r="M676" i="13"/>
  <c r="K678" i="13"/>
  <c r="M680" i="13"/>
  <c r="K682" i="13"/>
  <c r="M684" i="13"/>
  <c r="K686" i="13"/>
  <c r="M688" i="13"/>
  <c r="K690" i="13"/>
  <c r="M692" i="13"/>
  <c r="K694" i="13"/>
  <c r="M696" i="13"/>
  <c r="K698" i="13"/>
  <c r="M700" i="13"/>
  <c r="K702" i="13"/>
  <c r="M704" i="13"/>
  <c r="K706" i="13"/>
  <c r="M708" i="13"/>
  <c r="K710" i="13"/>
  <c r="M712" i="13"/>
  <c r="K714" i="13"/>
  <c r="M716" i="13"/>
  <c r="K718" i="13"/>
  <c r="M720" i="13"/>
  <c r="K722" i="13"/>
  <c r="M724" i="13"/>
  <c r="K726" i="13"/>
  <c r="M728" i="13"/>
  <c r="K730" i="13"/>
  <c r="M732" i="13"/>
  <c r="K734" i="13"/>
  <c r="M736" i="13"/>
  <c r="K738" i="13"/>
  <c r="M740" i="13"/>
  <c r="K742" i="13"/>
  <c r="M744" i="13"/>
  <c r="K746" i="13"/>
  <c r="M748" i="13"/>
  <c r="K750" i="13"/>
  <c r="M752" i="13"/>
  <c r="K754" i="13"/>
  <c r="M756" i="13"/>
  <c r="K758" i="13"/>
  <c r="M760" i="13"/>
  <c r="K762" i="13"/>
  <c r="M764" i="13"/>
  <c r="K766" i="13"/>
  <c r="M768" i="13"/>
  <c r="K770" i="13"/>
  <c r="M772" i="13"/>
  <c r="K774" i="13"/>
  <c r="M776" i="13"/>
  <c r="K778" i="13"/>
  <c r="M780" i="13"/>
  <c r="K782" i="13"/>
  <c r="M784" i="13"/>
  <c r="K786" i="13"/>
  <c r="M788" i="13"/>
  <c r="K790" i="13"/>
  <c r="M792" i="13"/>
  <c r="P792" i="13" s="1"/>
  <c r="K794" i="13"/>
  <c r="M796" i="13"/>
  <c r="K798" i="13"/>
  <c r="M800" i="13"/>
  <c r="K802" i="13"/>
  <c r="M804" i="13"/>
  <c r="K806" i="13"/>
  <c r="M808" i="13"/>
  <c r="K810" i="13"/>
  <c r="M812" i="13"/>
  <c r="P812" i="13" s="1"/>
  <c r="K814" i="13"/>
  <c r="M816" i="13"/>
  <c r="K818" i="13"/>
  <c r="M820" i="13"/>
  <c r="K822" i="13"/>
  <c r="M824" i="13"/>
  <c r="K826" i="13"/>
  <c r="M828" i="13"/>
  <c r="K830" i="13"/>
  <c r="M832" i="13"/>
  <c r="K834" i="13"/>
  <c r="M836" i="13"/>
  <c r="K838" i="13"/>
  <c r="M840" i="13"/>
  <c r="K842" i="13"/>
  <c r="M844" i="13"/>
  <c r="K846" i="13"/>
  <c r="M848" i="13"/>
  <c r="K850" i="13"/>
  <c r="M852" i="13"/>
  <c r="K854" i="13"/>
  <c r="M856" i="13"/>
  <c r="K858" i="13"/>
  <c r="M860" i="13"/>
  <c r="K862" i="13"/>
  <c r="M864" i="13"/>
  <c r="K866" i="13"/>
  <c r="M868" i="13"/>
  <c r="K870" i="13"/>
  <c r="M872" i="13"/>
  <c r="K874" i="13"/>
  <c r="M876" i="13"/>
  <c r="K878" i="13"/>
  <c r="M880" i="13"/>
  <c r="K882" i="13"/>
  <c r="M884" i="13"/>
  <c r="K886" i="13"/>
  <c r="M888" i="13"/>
  <c r="K890" i="13"/>
  <c r="M892" i="13"/>
  <c r="K894" i="13"/>
  <c r="M896" i="13"/>
  <c r="K898" i="13"/>
  <c r="M900" i="13"/>
  <c r="K902" i="13"/>
  <c r="M904" i="13"/>
  <c r="K906" i="13"/>
  <c r="M908" i="13"/>
  <c r="K910" i="13"/>
  <c r="M912" i="13"/>
  <c r="K914" i="13"/>
  <c r="M916" i="13"/>
  <c r="K918" i="13"/>
  <c r="M920" i="13"/>
  <c r="K922" i="13"/>
  <c r="M924" i="13"/>
  <c r="K926" i="13"/>
  <c r="M928" i="13"/>
  <c r="K930" i="13"/>
  <c r="M932" i="13"/>
  <c r="K934" i="13"/>
  <c r="M936" i="13"/>
  <c r="K938" i="13"/>
  <c r="M940" i="13"/>
  <c r="K942" i="13"/>
  <c r="M944" i="13"/>
  <c r="K946" i="13"/>
  <c r="M948" i="13"/>
  <c r="K950" i="13"/>
  <c r="M952" i="13"/>
  <c r="K954" i="13"/>
  <c r="M956" i="13"/>
  <c r="K958" i="13"/>
  <c r="M960" i="13"/>
  <c r="K962" i="13"/>
  <c r="M964" i="13"/>
  <c r="K966" i="13"/>
  <c r="M968" i="13"/>
  <c r="K970" i="13"/>
  <c r="M972" i="13"/>
  <c r="K974" i="13"/>
  <c r="M976" i="13"/>
  <c r="K978" i="13"/>
  <c r="M980" i="13"/>
  <c r="K982" i="13"/>
  <c r="M984" i="13"/>
  <c r="K986" i="13"/>
  <c r="M988" i="13"/>
  <c r="K990" i="13"/>
  <c r="M992" i="13"/>
  <c r="K994" i="13"/>
  <c r="M996" i="13"/>
  <c r="K998" i="13"/>
  <c r="M1000" i="13"/>
  <c r="K1002" i="13"/>
  <c r="M1004" i="13"/>
  <c r="K1006" i="13"/>
  <c r="M1008" i="13"/>
  <c r="K1010" i="13"/>
  <c r="M1012" i="13"/>
  <c r="M14" i="12"/>
  <c r="K16" i="12"/>
  <c r="M18" i="12"/>
  <c r="K20" i="12"/>
  <c r="M22" i="12"/>
  <c r="K24" i="12"/>
  <c r="M26" i="12"/>
  <c r="K28" i="12"/>
  <c r="M30" i="12"/>
  <c r="K32" i="12"/>
  <c r="M34" i="12"/>
  <c r="K36" i="12"/>
  <c r="M38" i="12"/>
  <c r="K40" i="12"/>
  <c r="M42" i="12"/>
  <c r="K44" i="12"/>
  <c r="M46" i="12"/>
  <c r="K48" i="12"/>
  <c r="M50" i="12"/>
  <c r="K52" i="12"/>
  <c r="M54" i="12"/>
  <c r="K56" i="12"/>
  <c r="M58" i="12"/>
  <c r="K60" i="12"/>
  <c r="M62" i="12"/>
  <c r="K64" i="12"/>
  <c r="M66" i="12"/>
  <c r="K68" i="12"/>
  <c r="M70" i="12"/>
  <c r="K72" i="12"/>
  <c r="M74" i="12"/>
  <c r="K76" i="12"/>
  <c r="M78" i="12"/>
  <c r="K80" i="12"/>
  <c r="M82" i="12"/>
  <c r="K84" i="12"/>
  <c r="M86" i="12"/>
  <c r="K88" i="12"/>
  <c r="M90" i="12"/>
  <c r="K92" i="12"/>
  <c r="M94" i="12"/>
  <c r="K96" i="12"/>
  <c r="M98" i="12"/>
  <c r="K100" i="12"/>
  <c r="M102" i="12"/>
  <c r="K104" i="12"/>
  <c r="M106" i="12"/>
  <c r="K108" i="12"/>
  <c r="M110" i="12"/>
  <c r="P110" i="12" s="1"/>
  <c r="K112" i="12"/>
  <c r="M114" i="12"/>
  <c r="K116" i="12"/>
  <c r="M118" i="12"/>
  <c r="K120" i="12"/>
  <c r="M122" i="12"/>
  <c r="K124" i="12"/>
  <c r="M126" i="12"/>
  <c r="K128" i="12"/>
  <c r="M130" i="12"/>
  <c r="K132" i="12"/>
  <c r="M134" i="12"/>
  <c r="K136" i="12"/>
  <c r="M138" i="12"/>
  <c r="K140" i="12"/>
  <c r="M142" i="12"/>
  <c r="K144" i="12"/>
  <c r="M146" i="12"/>
  <c r="K148" i="12"/>
  <c r="M150" i="12"/>
  <c r="K152" i="12"/>
  <c r="M154" i="12"/>
  <c r="K156" i="12"/>
  <c r="M158" i="12"/>
  <c r="K160" i="12"/>
  <c r="M162" i="12"/>
  <c r="K164" i="12"/>
  <c r="M166" i="12"/>
  <c r="K168" i="12"/>
  <c r="M170" i="12"/>
  <c r="K172" i="12"/>
  <c r="M174" i="12"/>
  <c r="K176" i="12"/>
  <c r="M178" i="12"/>
  <c r="K180" i="12"/>
  <c r="M182" i="12"/>
  <c r="K184" i="12"/>
  <c r="M186" i="12"/>
  <c r="K188" i="12"/>
  <c r="M190" i="12"/>
  <c r="P190" i="12" s="1"/>
  <c r="K192" i="12"/>
  <c r="M194" i="12"/>
  <c r="K196" i="12"/>
  <c r="M198" i="12"/>
  <c r="K200" i="12"/>
  <c r="M202" i="12"/>
  <c r="K204" i="12"/>
  <c r="M206" i="12"/>
  <c r="K208" i="12"/>
  <c r="M210" i="12"/>
  <c r="K212" i="12"/>
  <c r="M214" i="12"/>
  <c r="P214" i="12" s="1"/>
  <c r="K216" i="12"/>
  <c r="M218" i="12"/>
  <c r="K220" i="12"/>
  <c r="M222" i="12"/>
  <c r="K224" i="12"/>
  <c r="M226" i="12"/>
  <c r="K228" i="12"/>
  <c r="M230" i="12"/>
  <c r="K232" i="12"/>
  <c r="M234" i="12"/>
  <c r="K236" i="12"/>
  <c r="M238" i="12"/>
  <c r="K240" i="12"/>
  <c r="M242" i="12"/>
  <c r="K244" i="12"/>
  <c r="M246" i="12"/>
  <c r="K248" i="12"/>
  <c r="M250" i="12"/>
  <c r="K252" i="12"/>
  <c r="M254" i="12"/>
  <c r="K256" i="12"/>
  <c r="M258" i="12"/>
  <c r="K260" i="12"/>
  <c r="M262" i="12"/>
  <c r="K264" i="12"/>
  <c r="M266" i="12"/>
  <c r="K268" i="12"/>
  <c r="M270" i="12"/>
  <c r="K272" i="12"/>
  <c r="M274" i="12"/>
  <c r="K276" i="12"/>
  <c r="M278" i="12"/>
  <c r="K280" i="12"/>
  <c r="M282" i="12"/>
  <c r="K284" i="12"/>
  <c r="M286" i="12"/>
  <c r="K288" i="12"/>
  <c r="M290" i="12"/>
  <c r="K292" i="12"/>
  <c r="M294" i="12"/>
  <c r="K296" i="12"/>
  <c r="M298" i="12"/>
  <c r="K300" i="12"/>
  <c r="M302" i="12"/>
  <c r="K304" i="12"/>
  <c r="M306" i="12"/>
  <c r="K308" i="12"/>
  <c r="M310" i="12"/>
  <c r="K312" i="12"/>
  <c r="M314" i="12"/>
  <c r="K316" i="12"/>
  <c r="M318" i="12"/>
  <c r="K320" i="12"/>
  <c r="M322" i="12"/>
  <c r="K324" i="12"/>
  <c r="M326" i="12"/>
  <c r="K328" i="12"/>
  <c r="M330" i="12"/>
  <c r="K332" i="12"/>
  <c r="M334" i="12"/>
  <c r="K336" i="12"/>
  <c r="M338" i="12"/>
  <c r="K340" i="12"/>
  <c r="M342" i="12"/>
  <c r="K344" i="12"/>
  <c r="M346" i="12"/>
  <c r="K348" i="12"/>
  <c r="M350" i="12"/>
  <c r="K352" i="12"/>
  <c r="M354" i="12"/>
  <c r="K356" i="12"/>
  <c r="M358" i="12"/>
  <c r="K360" i="12"/>
  <c r="M362" i="12"/>
  <c r="K364" i="12"/>
  <c r="M366" i="12"/>
  <c r="K368" i="12"/>
  <c r="M370" i="12"/>
  <c r="K372" i="12"/>
  <c r="M374" i="12"/>
  <c r="K376" i="12"/>
  <c r="M378" i="12"/>
  <c r="K380" i="12"/>
  <c r="M382" i="12"/>
  <c r="K384" i="12"/>
  <c r="M386" i="12"/>
  <c r="K388" i="12"/>
  <c r="M390" i="12"/>
  <c r="K392" i="12"/>
  <c r="M394" i="12"/>
  <c r="K396" i="12"/>
  <c r="M398" i="12"/>
  <c r="K400" i="12"/>
  <c r="M402" i="12"/>
  <c r="K404" i="12"/>
  <c r="M406" i="12"/>
  <c r="K408" i="12"/>
  <c r="M410" i="12"/>
  <c r="K412" i="12"/>
  <c r="M414" i="12"/>
  <c r="K416" i="12"/>
  <c r="M418" i="12"/>
  <c r="K420" i="12"/>
  <c r="M422" i="12"/>
  <c r="K424" i="12"/>
  <c r="M426" i="12"/>
  <c r="K428" i="12"/>
  <c r="M430" i="12"/>
  <c r="K432" i="12"/>
  <c r="M434" i="12"/>
  <c r="M437" i="12"/>
  <c r="K438" i="12"/>
  <c r="K445" i="12"/>
  <c r="M448" i="12"/>
  <c r="P448" i="12" s="1"/>
  <c r="M453" i="12"/>
  <c r="K454" i="12"/>
  <c r="M464" i="12"/>
  <c r="M469" i="12"/>
  <c r="K470" i="12"/>
  <c r="M480" i="12"/>
  <c r="P480" i="12" s="1"/>
  <c r="M485" i="12"/>
  <c r="K486" i="12"/>
  <c r="M496" i="12"/>
  <c r="P496" i="12" s="1"/>
  <c r="M501" i="12"/>
  <c r="K502" i="12"/>
  <c r="M512" i="12"/>
  <c r="M517" i="12"/>
  <c r="K518" i="12"/>
  <c r="M528" i="12"/>
  <c r="P528" i="12" s="1"/>
  <c r="K534" i="12"/>
  <c r="K541" i="12"/>
  <c r="M544" i="12"/>
  <c r="M549" i="12"/>
  <c r="K550" i="12"/>
  <c r="M560" i="12"/>
  <c r="K566" i="12"/>
  <c r="M576" i="12"/>
  <c r="M581" i="12"/>
  <c r="P581" i="12" s="1"/>
  <c r="K582" i="12"/>
  <c r="M592" i="12"/>
  <c r="P592" i="12" s="1"/>
  <c r="M597" i="12"/>
  <c r="K598" i="12"/>
  <c r="M608" i="12"/>
  <c r="P608" i="12" s="1"/>
  <c r="M613" i="12"/>
  <c r="P613" i="12" s="1"/>
  <c r="K614" i="12"/>
  <c r="K621" i="12"/>
  <c r="M624" i="12"/>
  <c r="M629" i="12"/>
  <c r="K630" i="12"/>
  <c r="K646" i="12"/>
  <c r="M646" i="12"/>
  <c r="K662" i="12"/>
  <c r="M662" i="12"/>
  <c r="P662" i="12" s="1"/>
  <c r="K678" i="12"/>
  <c r="M678" i="12"/>
  <c r="P678" i="12" s="1"/>
  <c r="K694" i="12"/>
  <c r="M694" i="12"/>
  <c r="K710" i="12"/>
  <c r="M710" i="12"/>
  <c r="P710" i="12" s="1"/>
  <c r="M628" i="12"/>
  <c r="P628" i="12" s="1"/>
  <c r="K650" i="12"/>
  <c r="M650" i="12"/>
  <c r="K666" i="12"/>
  <c r="M666" i="12"/>
  <c r="K682" i="12"/>
  <c r="M682" i="12"/>
  <c r="K698" i="12"/>
  <c r="M698" i="12"/>
  <c r="K714" i="12"/>
  <c r="M714" i="12"/>
  <c r="K446" i="12"/>
  <c r="K462" i="12"/>
  <c r="K478" i="12"/>
  <c r="K494" i="12"/>
  <c r="K510" i="12"/>
  <c r="K526" i="12"/>
  <c r="K542" i="12"/>
  <c r="K558" i="12"/>
  <c r="K574" i="12"/>
  <c r="K590" i="12"/>
  <c r="K606" i="12"/>
  <c r="K622" i="12"/>
  <c r="K634" i="12"/>
  <c r="M634" i="12"/>
  <c r="K654" i="12"/>
  <c r="M654" i="12"/>
  <c r="K670" i="12"/>
  <c r="M670" i="12"/>
  <c r="K686" i="12"/>
  <c r="M686" i="12"/>
  <c r="K702" i="12"/>
  <c r="M702" i="12"/>
  <c r="M444" i="12"/>
  <c r="M460" i="12"/>
  <c r="M476" i="12"/>
  <c r="M492" i="12"/>
  <c r="P492" i="12" s="1"/>
  <c r="M508" i="12"/>
  <c r="M524" i="12"/>
  <c r="M540" i="12"/>
  <c r="M556" i="12"/>
  <c r="M572" i="12"/>
  <c r="M588" i="12"/>
  <c r="M604" i="12"/>
  <c r="M620" i="12"/>
  <c r="M632" i="12"/>
  <c r="K632" i="12"/>
  <c r="K638" i="12"/>
  <c r="M638" i="12"/>
  <c r="K642" i="12"/>
  <c r="M642" i="12"/>
  <c r="K658" i="12"/>
  <c r="M658" i="12"/>
  <c r="K674" i="12"/>
  <c r="M674" i="12"/>
  <c r="K690" i="12"/>
  <c r="M690" i="12"/>
  <c r="K706" i="12"/>
  <c r="M706" i="12"/>
  <c r="K636" i="12"/>
  <c r="K640" i="12"/>
  <c r="M718" i="12"/>
  <c r="M722" i="12"/>
  <c r="M726" i="12"/>
  <c r="M730" i="12"/>
  <c r="M734" i="12"/>
  <c r="M738" i="12"/>
  <c r="M742" i="12"/>
  <c r="M746" i="12"/>
  <c r="M750" i="12"/>
  <c r="M754" i="12"/>
  <c r="M758" i="12"/>
  <c r="M762" i="12"/>
  <c r="M766" i="12"/>
  <c r="M770" i="12"/>
  <c r="M774" i="12"/>
  <c r="M778" i="12"/>
  <c r="M782" i="12"/>
  <c r="M786" i="12"/>
  <c r="M790" i="12"/>
  <c r="M794" i="12"/>
  <c r="M798" i="12"/>
  <c r="M802" i="12"/>
  <c r="M806" i="12"/>
  <c r="M810" i="12"/>
  <c r="M814" i="12"/>
  <c r="M818" i="12"/>
  <c r="M822" i="12"/>
  <c r="M826" i="12"/>
  <c r="M830" i="12"/>
  <c r="M834" i="12"/>
  <c r="M838" i="12"/>
  <c r="M842" i="12"/>
  <c r="M846" i="12"/>
  <c r="M850" i="12"/>
  <c r="M854" i="12"/>
  <c r="M858" i="12"/>
  <c r="M862" i="12"/>
  <c r="M866" i="12"/>
  <c r="M870" i="12"/>
  <c r="M874" i="12"/>
  <c r="M878" i="12"/>
  <c r="M882" i="12"/>
  <c r="M886" i="12"/>
  <c r="M890" i="12"/>
  <c r="M894" i="12"/>
  <c r="M898" i="12"/>
  <c r="M902" i="12"/>
  <c r="M906" i="12"/>
  <c r="M910" i="12"/>
  <c r="M914" i="12"/>
  <c r="M918" i="12"/>
  <c r="M922" i="12"/>
  <c r="M926" i="12"/>
  <c r="M930" i="12"/>
  <c r="M934" i="12"/>
  <c r="M938" i="12"/>
  <c r="M942" i="12"/>
  <c r="M946" i="12"/>
  <c r="M950" i="12"/>
  <c r="M954" i="12"/>
  <c r="M958" i="12"/>
  <c r="M962" i="12"/>
  <c r="M966" i="12"/>
  <c r="P966" i="12" s="1"/>
  <c r="M970" i="12"/>
  <c r="M974" i="12"/>
  <c r="M978" i="12"/>
  <c r="M982" i="12"/>
  <c r="M986" i="12"/>
  <c r="M990" i="12"/>
  <c r="M994" i="12"/>
  <c r="M998" i="12"/>
  <c r="M1002" i="12"/>
  <c r="M1006" i="12"/>
  <c r="M1010" i="12"/>
  <c r="M16" i="11"/>
  <c r="M20" i="11"/>
  <c r="M24" i="11"/>
  <c r="M28" i="11"/>
  <c r="M32" i="11"/>
  <c r="M36" i="11"/>
  <c r="M40" i="11"/>
  <c r="M44" i="11"/>
  <c r="M48" i="11"/>
  <c r="M52" i="11"/>
  <c r="M56" i="11"/>
  <c r="M60" i="11"/>
  <c r="K14" i="10"/>
  <c r="K18" i="10"/>
  <c r="K22" i="10"/>
  <c r="M16" i="9"/>
  <c r="K16" i="9"/>
  <c r="K42" i="7"/>
  <c r="M42" i="7"/>
  <c r="M51" i="7"/>
  <c r="K51" i="7"/>
  <c r="K22" i="7"/>
  <c r="M22" i="7"/>
  <c r="K19" i="7"/>
  <c r="K39" i="7"/>
  <c r="K46" i="7"/>
  <c r="M46" i="7"/>
  <c r="K14" i="7"/>
  <c r="M14" i="7"/>
  <c r="M15" i="7"/>
  <c r="K15" i="7"/>
  <c r="K26" i="7"/>
  <c r="M26" i="7"/>
  <c r="P26" i="7" s="1"/>
  <c r="M27" i="7"/>
  <c r="K27" i="7"/>
  <c r="K47" i="7"/>
  <c r="M15" i="6"/>
  <c r="K15" i="6"/>
  <c r="M19" i="6"/>
  <c r="K19" i="6"/>
  <c r="M23" i="6"/>
  <c r="K23" i="6"/>
  <c r="M27" i="6"/>
  <c r="K27" i="6"/>
  <c r="N109" i="4"/>
  <c r="G16" i="2" s="1"/>
  <c r="K19" i="4"/>
  <c r="K23" i="4"/>
  <c r="K27" i="4"/>
  <c r="K31" i="4"/>
  <c r="K55" i="4"/>
  <c r="K59" i="4"/>
  <c r="K63" i="4"/>
  <c r="K71" i="4"/>
  <c r="K83" i="4"/>
  <c r="K87" i="4"/>
  <c r="K95" i="4"/>
  <c r="K99" i="4"/>
  <c r="M107" i="4"/>
  <c r="K108" i="4"/>
  <c r="K15" i="4"/>
  <c r="K35" i="4"/>
  <c r="K39" i="4"/>
  <c r="K43" i="4"/>
  <c r="K47" i="4"/>
  <c r="K51" i="4"/>
  <c r="K67" i="4"/>
  <c r="K75" i="4"/>
  <c r="K79" i="4"/>
  <c r="K91" i="4"/>
  <c r="K103" i="4"/>
  <c r="P108" i="4"/>
  <c r="L109" i="4"/>
  <c r="I16" i="2" s="1"/>
  <c r="P978" i="13" l="1"/>
  <c r="P42" i="7"/>
  <c r="P948" i="12"/>
  <c r="P309" i="12"/>
  <c r="P756" i="12"/>
  <c r="P612" i="12"/>
  <c r="P405" i="12"/>
  <c r="P597" i="12"/>
  <c r="P804" i="12"/>
  <c r="P478" i="12"/>
  <c r="P339" i="12"/>
  <c r="P330" i="13"/>
  <c r="P216" i="12"/>
  <c r="P762" i="13"/>
  <c r="P678" i="13"/>
  <c r="P381" i="12"/>
  <c r="P516" i="12"/>
  <c r="P101" i="4"/>
  <c r="P792" i="12"/>
  <c r="P741" i="12"/>
  <c r="P335" i="12"/>
  <c r="P403" i="12"/>
  <c r="P37" i="13"/>
  <c r="P1001" i="12"/>
  <c r="P414" i="13"/>
  <c r="P541" i="12"/>
  <c r="P180" i="12"/>
  <c r="P316" i="12"/>
  <c r="P684" i="12"/>
  <c r="P239" i="12"/>
  <c r="P303" i="12"/>
  <c r="P746" i="13"/>
  <c r="P274" i="13"/>
  <c r="P786" i="13"/>
  <c r="P332" i="12"/>
  <c r="P646" i="13"/>
  <c r="P446" i="13"/>
  <c r="P122" i="13"/>
  <c r="P28" i="4"/>
  <c r="P64" i="4"/>
  <c r="P134" i="13"/>
  <c r="P514" i="13"/>
  <c r="P966" i="13"/>
  <c r="P449" i="12"/>
  <c r="P136" i="12"/>
  <c r="P872" i="12"/>
  <c r="P275" i="12"/>
  <c r="P258" i="13"/>
  <c r="P234" i="13"/>
  <c r="P288" i="12"/>
  <c r="P906" i="13"/>
  <c r="P418" i="13"/>
  <c r="P308" i="12"/>
  <c r="P228" i="12"/>
  <c r="P550" i="13"/>
  <c r="P382" i="13"/>
  <c r="P202" i="13"/>
  <c r="P31" i="4"/>
  <c r="P37" i="5"/>
  <c r="P280" i="12"/>
  <c r="P464" i="12"/>
  <c r="P752" i="13"/>
  <c r="P728" i="13"/>
  <c r="P104" i="13"/>
  <c r="P205" i="12"/>
  <c r="P353" i="12"/>
  <c r="P911" i="13"/>
  <c r="P518" i="13"/>
  <c r="P220" i="12"/>
  <c r="P670" i="12"/>
  <c r="P182" i="12"/>
  <c r="P257" i="12"/>
  <c r="P191" i="12"/>
  <c r="P312" i="12"/>
  <c r="P30" i="11"/>
  <c r="P201" i="12"/>
  <c r="P587" i="12"/>
  <c r="P359" i="12"/>
  <c r="P91" i="12"/>
  <c r="P147" i="12"/>
  <c r="P352" i="12"/>
  <c r="P52" i="12"/>
  <c r="P803" i="13"/>
  <c r="P410" i="13"/>
  <c r="P346" i="13"/>
  <c r="P336" i="12"/>
  <c r="P232" i="12"/>
  <c r="P192" i="12"/>
  <c r="P20" i="12"/>
  <c r="P670" i="13"/>
  <c r="P510" i="13"/>
  <c r="P174" i="13"/>
  <c r="P114" i="13"/>
  <c r="P834" i="13"/>
  <c r="P714" i="13"/>
  <c r="P626" i="13"/>
  <c r="P290" i="13"/>
  <c r="P212" i="12"/>
  <c r="P172" i="12"/>
  <c r="P630" i="13"/>
  <c r="P502" i="13"/>
  <c r="P96" i="4"/>
  <c r="P104" i="4"/>
  <c r="P91" i="4"/>
  <c r="P67" i="4"/>
  <c r="P19" i="4"/>
  <c r="P802" i="13"/>
  <c r="P850" i="13"/>
  <c r="P284" i="12"/>
  <c r="P468" i="12"/>
  <c r="P763" i="13"/>
  <c r="P631" i="12"/>
  <c r="P512" i="12"/>
  <c r="P748" i="12"/>
  <c r="P72" i="12"/>
  <c r="P638" i="12"/>
  <c r="P576" i="12"/>
  <c r="P26" i="13"/>
  <c r="P961" i="12"/>
  <c r="P397" i="12"/>
  <c r="P263" i="12"/>
  <c r="P918" i="13"/>
  <c r="P287" i="13"/>
  <c r="P432" i="12"/>
  <c r="P916" i="12"/>
  <c r="P103" i="4"/>
  <c r="P44" i="4"/>
  <c r="P881" i="12"/>
  <c r="P392" i="12"/>
  <c r="P460" i="12"/>
  <c r="P560" i="12"/>
  <c r="P558" i="13"/>
  <c r="P122" i="12"/>
  <c r="P736" i="12"/>
  <c r="P685" i="12"/>
  <c r="P161" i="12"/>
  <c r="P137" i="12"/>
  <c r="P987" i="12"/>
  <c r="P431" i="13"/>
  <c r="P240" i="12"/>
  <c r="P638" i="13"/>
  <c r="P844" i="12"/>
  <c r="P580" i="12"/>
  <c r="P899" i="12"/>
  <c r="P127" i="12"/>
  <c r="P140" i="12"/>
  <c r="P892" i="12"/>
  <c r="P794" i="13"/>
  <c r="P268" i="12"/>
  <c r="P260" i="12"/>
  <c r="P500" i="12"/>
  <c r="P920" i="12"/>
  <c r="P105" i="12"/>
  <c r="P344" i="12"/>
  <c r="P944" i="12"/>
  <c r="P840" i="12"/>
  <c r="P23" i="6"/>
  <c r="P702" i="12"/>
  <c r="P698" i="12"/>
  <c r="P544" i="12"/>
  <c r="P26" i="12"/>
  <c r="P877" i="12"/>
  <c r="P536" i="12"/>
  <c r="P148" i="12"/>
  <c r="P335" i="13"/>
  <c r="P692" i="12"/>
  <c r="P434" i="13"/>
  <c r="P1010" i="13"/>
  <c r="P355" i="13"/>
  <c r="P58" i="13"/>
  <c r="P490" i="13"/>
  <c r="P742" i="13"/>
  <c r="P878" i="13"/>
  <c r="P885" i="12"/>
  <c r="P112" i="12"/>
  <c r="P368" i="12"/>
  <c r="P380" i="12"/>
  <c r="P668" i="12"/>
  <c r="P51" i="7"/>
  <c r="P994" i="12"/>
  <c r="P658" i="12"/>
  <c r="P556" i="12"/>
  <c r="P437" i="12"/>
  <c r="P272" i="13"/>
  <c r="P56" i="13"/>
  <c r="P828" i="12"/>
  <c r="P777" i="12"/>
  <c r="P666" i="12"/>
  <c r="P350" i="12"/>
  <c r="P19" i="5"/>
  <c r="P959" i="12"/>
  <c r="P784" i="12"/>
  <c r="P333" i="12"/>
  <c r="P923" i="12"/>
  <c r="P975" i="12"/>
  <c r="P331" i="12"/>
  <c r="P688" i="12"/>
  <c r="P416" i="12"/>
  <c r="P100" i="12"/>
  <c r="P76" i="12"/>
  <c r="P730" i="13"/>
  <c r="P602" i="13"/>
  <c r="P442" i="13"/>
  <c r="P238" i="13"/>
  <c r="P186" i="13"/>
  <c r="P256" i="12"/>
  <c r="P160" i="12"/>
  <c r="P654" i="13"/>
  <c r="P158" i="13"/>
  <c r="P98" i="13"/>
  <c r="P398" i="13"/>
  <c r="P276" i="12"/>
  <c r="P348" i="12"/>
  <c r="P924" i="12"/>
  <c r="P996" i="12"/>
  <c r="P884" i="12"/>
  <c r="P50" i="7"/>
  <c r="P964" i="12"/>
  <c r="P932" i="12"/>
  <c r="P733" i="12"/>
  <c r="P772" i="12"/>
  <c r="P349" i="12"/>
  <c r="P265" i="12"/>
  <c r="P169" i="12"/>
  <c r="P77" i="12"/>
  <c r="P29" i="12"/>
  <c r="P620" i="12"/>
  <c r="P524" i="12"/>
  <c r="P444" i="12"/>
  <c r="P549" i="12"/>
  <c r="P517" i="12"/>
  <c r="P485" i="12"/>
  <c r="P453" i="12"/>
  <c r="P184" i="13"/>
  <c r="P34" i="13"/>
  <c r="P39" i="5"/>
  <c r="P15" i="5"/>
  <c r="P941" i="12"/>
  <c r="P812" i="12"/>
  <c r="P788" i="12"/>
  <c r="P761" i="12"/>
  <c r="P737" i="12"/>
  <c r="P776" i="12"/>
  <c r="P752" i="12"/>
  <c r="P673" i="12"/>
  <c r="P341" i="12"/>
  <c r="P329" i="12"/>
  <c r="P317" i="12"/>
  <c r="P293" i="12"/>
  <c r="P253" i="12"/>
  <c r="P185" i="12"/>
  <c r="P157" i="12"/>
  <c r="P21" i="4"/>
  <c r="P579" i="12"/>
  <c r="P43" i="7"/>
  <c r="P989" i="12"/>
  <c r="P388" i="12"/>
  <c r="P124" i="12"/>
  <c r="P304" i="12"/>
  <c r="P542" i="13"/>
  <c r="P218" i="13"/>
  <c r="P79" i="4"/>
  <c r="P29" i="5"/>
  <c r="P74" i="13"/>
  <c r="P126" i="13"/>
  <c r="P758" i="13"/>
  <c r="P958" i="13"/>
  <c r="P144" i="12"/>
  <c r="P831" i="13"/>
  <c r="P15" i="12"/>
  <c r="P143" i="12"/>
  <c r="P175" i="12"/>
  <c r="P371" i="12"/>
  <c r="P867" i="12"/>
  <c r="P445" i="12"/>
  <c r="P108" i="12"/>
  <c r="P519" i="13"/>
  <c r="P319" i="13"/>
  <c r="P182" i="13"/>
  <c r="P452" i="12"/>
  <c r="P922" i="13"/>
  <c r="P899" i="13"/>
  <c r="P818" i="13"/>
  <c r="P294" i="13"/>
  <c r="P36" i="4"/>
  <c r="P819" i="13"/>
  <c r="P90" i="13"/>
  <c r="P374" i="13"/>
  <c r="P522" i="13"/>
  <c r="P622" i="13"/>
  <c r="P826" i="13"/>
  <c r="P874" i="13"/>
  <c r="P926" i="13"/>
  <c r="P853" i="12"/>
  <c r="P191" i="13"/>
  <c r="P729" i="12"/>
  <c r="P952" i="12"/>
  <c r="P768" i="12"/>
  <c r="P717" i="12"/>
  <c r="P616" i="12"/>
  <c r="P972" i="12"/>
  <c r="P440" i="12"/>
  <c r="P532" i="12"/>
  <c r="P325" i="12"/>
  <c r="P289" i="12"/>
  <c r="P221" i="12"/>
  <c r="P193" i="12"/>
  <c r="P153" i="12"/>
  <c r="P129" i="12"/>
  <c r="P74" i="4"/>
  <c r="P49" i="4"/>
  <c r="P550" i="12"/>
  <c r="P19" i="6"/>
  <c r="P902" i="12"/>
  <c r="P634" i="12"/>
  <c r="P629" i="12"/>
  <c r="P469" i="12"/>
  <c r="P414" i="12"/>
  <c r="P90" i="12"/>
  <c r="P18" i="12"/>
  <c r="P40" i="13"/>
  <c r="P960" i="12"/>
  <c r="P1004" i="12"/>
  <c r="P957" i="12"/>
  <c r="P848" i="12"/>
  <c r="P824" i="12"/>
  <c r="P800" i="12"/>
  <c r="P749" i="12"/>
  <c r="P725" i="12"/>
  <c r="P992" i="12"/>
  <c r="P913" i="12"/>
  <c r="P740" i="12"/>
  <c r="P713" i="12"/>
  <c r="P600" i="12"/>
  <c r="P436" i="12"/>
  <c r="P69" i="12"/>
  <c r="P61" i="12"/>
  <c r="P41" i="12"/>
  <c r="P21" i="12"/>
  <c r="P98" i="4"/>
  <c r="P82" i="4"/>
  <c r="P347" i="12"/>
  <c r="P287" i="12"/>
  <c r="P343" i="12"/>
  <c r="P648" i="12"/>
  <c r="P356" i="12"/>
  <c r="P24" i="12"/>
  <c r="P264" i="12"/>
  <c r="P438" i="13"/>
  <c r="P300" i="12"/>
  <c r="P890" i="13"/>
  <c r="P286" i="13"/>
  <c r="P30" i="5"/>
  <c r="P84" i="4"/>
  <c r="P80" i="4"/>
  <c r="P412" i="12"/>
  <c r="P15" i="4"/>
  <c r="P59" i="4"/>
  <c r="P51" i="4"/>
  <c r="P55" i="4"/>
  <c r="P72" i="4"/>
  <c r="P97" i="4"/>
  <c r="P93" i="4"/>
  <c r="P99" i="4"/>
  <c r="P83" i="4"/>
  <c r="P25" i="5"/>
  <c r="P35" i="7"/>
  <c r="A24" i="11"/>
  <c r="A25" i="11" s="1"/>
  <c r="A26" i="11" s="1"/>
  <c r="P58" i="11"/>
  <c r="P47" i="11"/>
  <c r="P46" i="11"/>
  <c r="P42" i="11"/>
  <c r="P57" i="11"/>
  <c r="P38" i="11"/>
  <c r="P706" i="12"/>
  <c r="P588" i="12"/>
  <c r="P222" i="12"/>
  <c r="P209" i="12"/>
  <c r="P111" i="12"/>
  <c r="P572" i="12"/>
  <c r="P654" i="12"/>
  <c r="P714" i="12"/>
  <c r="P650" i="12"/>
  <c r="P624" i="12"/>
  <c r="P100" i="13"/>
  <c r="P28" i="13"/>
  <c r="P832" i="12"/>
  <c r="P765" i="12"/>
  <c r="P596" i="12"/>
  <c r="P472" i="12"/>
  <c r="P413" i="12"/>
  <c r="P345" i="12"/>
  <c r="P281" i="12"/>
  <c r="P225" i="12"/>
  <c r="P189" i="12"/>
  <c r="P121" i="12"/>
  <c r="P311" i="12"/>
  <c r="P183" i="12"/>
  <c r="P893" i="12"/>
  <c r="P672" i="12"/>
  <c r="P302" i="13"/>
  <c r="P540" i="12"/>
  <c r="P256" i="13"/>
  <c r="P701" i="12"/>
  <c r="P894" i="13"/>
  <c r="P838" i="13"/>
  <c r="P706" i="13"/>
  <c r="P546" i="13"/>
  <c r="P458" i="13"/>
  <c r="P426" i="13"/>
  <c r="P270" i="13"/>
  <c r="P254" i="13"/>
  <c r="P102" i="13"/>
  <c r="P860" i="12"/>
  <c r="P328" i="12"/>
  <c r="P208" i="12"/>
  <c r="P184" i="12"/>
  <c r="P240" i="13"/>
  <c r="P50" i="11"/>
  <c r="P921" i="12"/>
  <c r="P956" i="12"/>
  <c r="P44" i="11"/>
  <c r="P1010" i="12"/>
  <c r="P978" i="12"/>
  <c r="P674" i="12"/>
  <c r="P646" i="12"/>
  <c r="P310" i="12"/>
  <c r="P294" i="12"/>
  <c r="P22" i="12"/>
  <c r="P39" i="11"/>
  <c r="P753" i="12"/>
  <c r="P721" i="12"/>
  <c r="P764" i="12"/>
  <c r="P732" i="12"/>
  <c r="P273" i="12"/>
  <c r="P70" i="4"/>
  <c r="P247" i="12"/>
  <c r="P355" i="12"/>
  <c r="P34" i="4"/>
  <c r="P71" i="4"/>
  <c r="P61" i="4"/>
  <c r="P54" i="11"/>
  <c r="P782" i="12"/>
  <c r="P750" i="12"/>
  <c r="P632" i="12"/>
  <c r="P508" i="12"/>
  <c r="P686" i="12"/>
  <c r="P682" i="12"/>
  <c r="P18" i="13"/>
  <c r="P59" i="11"/>
  <c r="P34" i="11"/>
  <c r="P728" i="12"/>
  <c r="P693" i="12"/>
  <c r="P940" i="12"/>
  <c r="P337" i="12"/>
  <c r="P305" i="12"/>
  <c r="P145" i="12"/>
  <c r="P113" i="12"/>
  <c r="P97" i="12"/>
  <c r="P66" i="4"/>
  <c r="P119" i="12"/>
  <c r="P95" i="12"/>
  <c r="P1012" i="12"/>
  <c r="P520" i="12"/>
  <c r="P364" i="12"/>
  <c r="P320" i="12"/>
  <c r="P176" i="12"/>
  <c r="P982" i="13"/>
  <c r="P854" i="13"/>
  <c r="P782" i="13"/>
  <c r="P710" i="13"/>
  <c r="P574" i="13"/>
  <c r="P422" i="13"/>
  <c r="P390" i="13"/>
  <c r="P358" i="13"/>
  <c r="P694" i="12"/>
  <c r="P130" i="12"/>
  <c r="P114" i="12"/>
  <c r="P98" i="12"/>
  <c r="P82" i="12"/>
  <c r="P745" i="12"/>
  <c r="P724" i="12"/>
  <c r="P689" i="12"/>
  <c r="P568" i="12"/>
  <c r="P233" i="12"/>
  <c r="P177" i="12"/>
  <c r="P215" i="12"/>
  <c r="P115" i="12"/>
  <c r="P223" i="13"/>
  <c r="P959" i="13"/>
  <c r="P538" i="13"/>
  <c r="P862" i="13"/>
  <c r="P790" i="13"/>
  <c r="P150" i="13"/>
  <c r="P95" i="4"/>
  <c r="P27" i="4"/>
  <c r="P604" i="12"/>
  <c r="P476" i="12"/>
  <c r="P200" i="13"/>
  <c r="P36" i="13"/>
  <c r="P808" i="12"/>
  <c r="P929" i="12"/>
  <c r="P357" i="12"/>
  <c r="P301" i="12"/>
  <c r="P259" i="12"/>
  <c r="P682" i="13"/>
  <c r="P147" i="13"/>
  <c r="P642" i="12"/>
  <c r="P501" i="12"/>
  <c r="P836" i="12"/>
  <c r="P369" i="12"/>
  <c r="P399" i="13"/>
  <c r="P46" i="7"/>
  <c r="P27" i="7"/>
  <c r="P107" i="4"/>
  <c r="P23" i="7"/>
  <c r="A25" i="6"/>
  <c r="A26" i="6" s="1"/>
  <c r="A27" i="6" s="1"/>
  <c r="A22" i="3"/>
  <c r="P69" i="4"/>
  <c r="P17" i="5"/>
  <c r="P23" i="4"/>
  <c r="P20" i="4"/>
  <c r="P38" i="7"/>
  <c r="P35" i="5"/>
  <c r="P102" i="4"/>
  <c r="P15" i="7"/>
  <c r="P22" i="7"/>
  <c r="P23" i="5"/>
  <c r="P27" i="6"/>
  <c r="P15" i="6"/>
  <c r="P37" i="4"/>
  <c r="P47" i="7"/>
  <c r="P47" i="4"/>
  <c r="P43" i="4"/>
  <c r="P1002" i="13"/>
  <c r="P278" i="13"/>
  <c r="P262" i="13"/>
  <c r="P246" i="13"/>
  <c r="P118" i="13"/>
  <c r="P86" i="13"/>
  <c r="P66" i="13"/>
  <c r="P306" i="13"/>
  <c r="P48" i="12"/>
  <c r="P530" i="12"/>
  <c r="P542" i="12"/>
  <c r="P558" i="12"/>
  <c r="P590" i="12"/>
  <c r="P934" i="13"/>
  <c r="P478" i="13"/>
  <c r="P406" i="13"/>
  <c r="P342" i="13"/>
  <c r="P210" i="13"/>
  <c r="P224" i="12"/>
  <c r="P1006" i="13"/>
  <c r="P898" i="13"/>
  <c r="P326" i="13"/>
  <c r="A20" i="7"/>
  <c r="P14" i="6"/>
  <c r="P21" i="5"/>
  <c r="A21" i="5"/>
  <c r="A20" i="4"/>
  <c r="A21" i="4" s="1"/>
  <c r="P84" i="12"/>
  <c r="P415" i="12"/>
  <c r="P200" i="12"/>
  <c r="P131" i="12"/>
  <c r="P60" i="12"/>
  <c r="P135" i="12"/>
  <c r="P155" i="12"/>
  <c r="P211" i="12"/>
  <c r="P231" i="12"/>
  <c r="P251" i="12"/>
  <c r="P295" i="12"/>
  <c r="P278" i="12"/>
  <c r="P998" i="13"/>
  <c r="P974" i="13"/>
  <c r="P774" i="13"/>
  <c r="P566" i="13"/>
  <c r="P230" i="13"/>
  <c r="P340" i="12"/>
  <c r="P702" i="13"/>
  <c r="P614" i="13"/>
  <c r="P534" i="13"/>
  <c r="P470" i="13"/>
  <c r="P430" i="13"/>
  <c r="P366" i="13"/>
  <c r="P106" i="13"/>
  <c r="P334" i="13"/>
  <c r="P486" i="13"/>
  <c r="P754" i="13"/>
  <c r="P770" i="13"/>
  <c r="P902" i="13"/>
  <c r="P938" i="13"/>
  <c r="P970" i="13"/>
  <c r="P986" i="13"/>
  <c r="P332" i="13"/>
  <c r="P60" i="13"/>
  <c r="P16" i="13"/>
  <c r="P25" i="11"/>
  <c r="P510" i="12"/>
  <c r="P606" i="12"/>
  <c r="P490" i="12"/>
  <c r="P319" i="12"/>
  <c r="P123" i="12"/>
  <c r="P283" i="12"/>
  <c r="P159" i="12"/>
  <c r="P484" i="12"/>
  <c r="P590" i="13"/>
  <c r="P226" i="13"/>
  <c r="P162" i="13"/>
  <c r="P28" i="12"/>
  <c r="P919" i="13"/>
  <c r="P70" i="13"/>
  <c r="P324" i="12"/>
  <c r="P252" i="12"/>
  <c r="P994" i="13"/>
  <c r="P598" i="13"/>
  <c r="P554" i="13"/>
  <c r="P462" i="13"/>
  <c r="P206" i="13"/>
  <c r="P178" i="13"/>
  <c r="P799" i="12"/>
  <c r="P815" i="12"/>
  <c r="P271" i="12"/>
  <c r="P87" i="12"/>
  <c r="P219" i="12"/>
  <c r="P908" i="12"/>
  <c r="P690" i="12"/>
  <c r="P971" i="12"/>
  <c r="P187" i="12"/>
  <c r="P207" i="12"/>
  <c r="P116" i="12"/>
  <c r="P44" i="12"/>
  <c r="P396" i="12"/>
  <c r="P296" i="12"/>
  <c r="P272" i="12"/>
  <c r="P606" i="13"/>
  <c r="P842" i="13"/>
  <c r="P851" i="12"/>
  <c r="P57" i="12"/>
  <c r="P37" i="12"/>
  <c r="P25" i="12"/>
  <c r="P36" i="12"/>
  <c r="A19" i="12"/>
  <c r="P571" i="12"/>
  <c r="P103" i="12"/>
  <c r="P255" i="12"/>
  <c r="P179" i="12"/>
  <c r="P132" i="12"/>
  <c r="P92" i="12"/>
  <c r="P372" i="12"/>
  <c r="P80" i="12"/>
  <c r="P16" i="12"/>
  <c r="P861" i="12"/>
  <c r="P876" i="12"/>
  <c r="P555" i="12"/>
  <c r="P327" i="12"/>
  <c r="P307" i="12"/>
  <c r="P351" i="12"/>
  <c r="P199" i="12"/>
  <c r="P223" i="12"/>
  <c r="L1014" i="13"/>
  <c r="I24" i="2" s="1"/>
  <c r="P323" i="13"/>
  <c r="P907" i="13"/>
  <c r="P243" i="12"/>
  <c r="P771" i="13"/>
  <c r="P138" i="13"/>
  <c r="P310" i="13"/>
  <c r="P394" i="13"/>
  <c r="P594" i="13"/>
  <c r="P642" i="13"/>
  <c r="P930" i="13"/>
  <c r="P914" i="13"/>
  <c r="P15" i="13"/>
  <c r="P731" i="13"/>
  <c r="P404" i="12"/>
  <c r="P64" i="12"/>
  <c r="P40" i="12"/>
  <c r="P400" i="12"/>
  <c r="P152" i="12"/>
  <c r="P128" i="12"/>
  <c r="P104" i="12"/>
  <c r="P56" i="12"/>
  <c r="P32" i="12"/>
  <c r="P674" i="13"/>
  <c r="P338" i="13"/>
  <c r="P146" i="13"/>
  <c r="P266" i="13"/>
  <c r="P318" i="13"/>
  <c r="P570" i="13"/>
  <c r="P586" i="13"/>
  <c r="P618" i="13"/>
  <c r="P166" i="13"/>
  <c r="P370" i="13"/>
  <c r="P75" i="13"/>
  <c r="P683" i="13"/>
  <c r="P843" i="13"/>
  <c r="P30" i="13"/>
  <c r="P32" i="13"/>
  <c r="P20" i="13"/>
  <c r="P198" i="13"/>
  <c r="P946" i="13"/>
  <c r="P886" i="13"/>
  <c r="P726" i="13"/>
  <c r="P610" i="13"/>
  <c r="P450" i="13"/>
  <c r="P350" i="13"/>
  <c r="P38" i="13"/>
  <c r="P24" i="13"/>
  <c r="P942" i="13"/>
  <c r="P814" i="13"/>
  <c r="P738" i="13"/>
  <c r="P666" i="13"/>
  <c r="P650" i="13"/>
  <c r="P634" i="13"/>
  <c r="P194" i="13"/>
  <c r="P170" i="13"/>
  <c r="P139" i="13"/>
  <c r="P107" i="13"/>
  <c r="P858" i="13"/>
  <c r="P798" i="13"/>
  <c r="P750" i="13"/>
  <c r="P734" i="13"/>
  <c r="P690" i="13"/>
  <c r="P658" i="13"/>
  <c r="P562" i="13"/>
  <c r="P506" i="13"/>
  <c r="P474" i="13"/>
  <c r="P386" i="13"/>
  <c r="P354" i="13"/>
  <c r="P142" i="13"/>
  <c r="P110" i="13"/>
  <c r="P50" i="13"/>
  <c r="P190" i="13"/>
  <c r="P46" i="13"/>
  <c r="P460" i="13"/>
  <c r="P396" i="13"/>
  <c r="P44" i="13"/>
  <c r="P22" i="13"/>
  <c r="P950" i="13"/>
  <c r="P851" i="13"/>
  <c r="P314" i="13"/>
  <c r="P282" i="13"/>
  <c r="P250" i="13"/>
  <c r="P990" i="13"/>
  <c r="P954" i="13"/>
  <c r="P870" i="13"/>
  <c r="P766" i="13"/>
  <c r="P722" i="13"/>
  <c r="P494" i="13"/>
  <c r="P454" i="13"/>
  <c r="P363" i="13"/>
  <c r="P331" i="13"/>
  <c r="P980" i="12"/>
  <c r="P900" i="12"/>
  <c r="P700" i="12"/>
  <c r="P669" i="12"/>
  <c r="P905" i="12"/>
  <c r="P973" i="12"/>
  <c r="P1005" i="12"/>
  <c r="P943" i="12"/>
  <c r="P236" i="12"/>
  <c r="P196" i="12"/>
  <c r="P537" i="12"/>
  <c r="P41" i="11"/>
  <c r="P30" i="7"/>
  <c r="P18" i="7"/>
  <c r="P27" i="5"/>
  <c r="M839" i="13"/>
  <c r="P839" i="13" s="1"/>
  <c r="M19" i="13"/>
  <c r="P19" i="13" s="1"/>
  <c r="M48" i="13"/>
  <c r="P48" i="13" s="1"/>
  <c r="K907" i="13"/>
  <c r="K755" i="13"/>
  <c r="M351" i="13"/>
  <c r="P351" i="13" s="1"/>
  <c r="K343" i="13"/>
  <c r="P94" i="13"/>
  <c r="K767" i="13"/>
  <c r="P962" i="13"/>
  <c r="P895" i="13"/>
  <c r="P866" i="13"/>
  <c r="P830" i="13"/>
  <c r="P530" i="13"/>
  <c r="M17" i="12"/>
  <c r="P17" i="12" s="1"/>
  <c r="M81" i="12"/>
  <c r="P81" i="12" s="1"/>
  <c r="M65" i="12"/>
  <c r="P65" i="12" s="1"/>
  <c r="M49" i="12"/>
  <c r="P49" i="12" s="1"/>
  <c r="M33" i="12"/>
  <c r="P33" i="12" s="1"/>
  <c r="P385" i="12"/>
  <c r="M533" i="12"/>
  <c r="P533" i="12" s="1"/>
  <c r="M917" i="12"/>
  <c r="P917" i="12" s="1"/>
  <c r="K537" i="12"/>
  <c r="M497" i="12"/>
  <c r="P497" i="12" s="1"/>
  <c r="M277" i="12"/>
  <c r="P277" i="12" s="1"/>
  <c r="M261" i="12"/>
  <c r="P261" i="12" s="1"/>
  <c r="M245" i="12"/>
  <c r="P245" i="12" s="1"/>
  <c r="M229" i="12"/>
  <c r="P229" i="12" s="1"/>
  <c r="M213" i="12"/>
  <c r="P213" i="12" s="1"/>
  <c r="M197" i="12"/>
  <c r="P197" i="12" s="1"/>
  <c r="M181" i="12"/>
  <c r="P181" i="12" s="1"/>
  <c r="M165" i="12"/>
  <c r="P165" i="12" s="1"/>
  <c r="K81" i="12"/>
  <c r="K65" i="12"/>
  <c r="K49" i="12"/>
  <c r="K33" i="12"/>
  <c r="P420" i="12"/>
  <c r="P928" i="12"/>
  <c r="M565" i="12"/>
  <c r="P565" i="12" s="1"/>
  <c r="M677" i="12"/>
  <c r="P677" i="12" s="1"/>
  <c r="K625" i="12"/>
  <c r="M365" i="12"/>
  <c r="P365" i="12" s="1"/>
  <c r="K497" i="12"/>
  <c r="P831" i="12"/>
  <c r="P847" i="12"/>
  <c r="P526" i="12"/>
  <c r="P554" i="12"/>
  <c r="P598" i="12"/>
  <c r="P610" i="12"/>
  <c r="P99" i="12"/>
  <c r="P107" i="12"/>
  <c r="P139" i="12"/>
  <c r="P163" i="12"/>
  <c r="P171" i="12"/>
  <c r="P195" i="12"/>
  <c r="P203" i="12"/>
  <c r="P227" i="12"/>
  <c r="P235" i="12"/>
  <c r="P267" i="12"/>
  <c r="P291" i="12"/>
  <c r="P299" i="12"/>
  <c r="P323" i="12"/>
  <c r="P383" i="12"/>
  <c r="P1003" i="12"/>
  <c r="P652" i="12"/>
  <c r="M14" i="11"/>
  <c r="P14" i="11" s="1"/>
  <c r="M43" i="11"/>
  <c r="P43" i="11" s="1"/>
  <c r="M55" i="11"/>
  <c r="P55" i="11" s="1"/>
  <c r="P49" i="11"/>
  <c r="P33" i="11"/>
  <c r="P564" i="12"/>
  <c r="P389" i="12"/>
  <c r="P297" i="12"/>
  <c r="P249" i="12"/>
  <c r="P988" i="12"/>
  <c r="P796" i="12"/>
  <c r="P14" i="10"/>
  <c r="P584" i="12"/>
  <c r="P663" i="12"/>
  <c r="P123" i="13"/>
  <c r="P15" i="9"/>
  <c r="P399" i="12"/>
  <c r="P979" i="12"/>
  <c r="P435" i="12"/>
  <c r="P16" i="9"/>
  <c r="P783" i="12"/>
  <c r="P863" i="12"/>
  <c r="P927" i="12"/>
  <c r="P895" i="12"/>
  <c r="P363" i="12"/>
  <c r="P391" i="12"/>
  <c r="P939" i="12"/>
  <c r="P947" i="12"/>
  <c r="P450" i="12"/>
  <c r="P539" i="12"/>
  <c r="O890" i="12"/>
  <c r="P890" i="12" s="1"/>
  <c r="K281" i="13"/>
  <c r="O281" i="13"/>
  <c r="P281" i="13" s="1"/>
  <c r="K962" i="12"/>
  <c r="O962" i="12"/>
  <c r="P962" i="12" s="1"/>
  <c r="K715" i="12"/>
  <c r="O715" i="12"/>
  <c r="K584" i="13"/>
  <c r="O584" i="13"/>
  <c r="P584" i="13" s="1"/>
  <c r="K904" i="13"/>
  <c r="O904" i="13"/>
  <c r="P904" i="13" s="1"/>
  <c r="K955" i="12"/>
  <c r="O955" i="12"/>
  <c r="P955" i="12" s="1"/>
  <c r="K953" i="13"/>
  <c r="O953" i="13"/>
  <c r="K819" i="12"/>
  <c r="O819" i="12"/>
  <c r="P819" i="12" s="1"/>
  <c r="K787" i="12"/>
  <c r="O787" i="12"/>
  <c r="K421" i="13"/>
  <c r="O421" i="13"/>
  <c r="P421" i="13" s="1"/>
  <c r="K289" i="13"/>
  <c r="O289" i="13"/>
  <c r="P997" i="12"/>
  <c r="O683" i="12"/>
  <c r="P683" i="12" s="1"/>
  <c r="P25" i="4"/>
  <c r="P45" i="4"/>
  <c r="P77" i="4"/>
  <c r="P411" i="12"/>
  <c r="P611" i="12"/>
  <c r="P627" i="12"/>
  <c r="P643" i="12"/>
  <c r="P659" i="12"/>
  <c r="P514" i="12"/>
  <c r="P446" i="12"/>
  <c r="P458" i="12"/>
  <c r="P462" i="12"/>
  <c r="P474" i="12"/>
  <c r="P518" i="12"/>
  <c r="P534" i="12"/>
  <c r="P582" i="12"/>
  <c r="P594" i="12"/>
  <c r="P622" i="12"/>
  <c r="P630" i="12"/>
  <c r="P58" i="4"/>
  <c r="P875" i="12"/>
  <c r="P879" i="12"/>
  <c r="P375" i="12"/>
  <c r="P407" i="12"/>
  <c r="O532" i="13"/>
  <c r="P532" i="13" s="1"/>
  <c r="O340" i="13"/>
  <c r="P340" i="13" s="1"/>
  <c r="O609" i="13"/>
  <c r="K648" i="13"/>
  <c r="O648" i="13"/>
  <c r="P648" i="13" s="1"/>
  <c r="K302" i="12"/>
  <c r="O302" i="12"/>
  <c r="P302" i="12" s="1"/>
  <c r="K68" i="13"/>
  <c r="O68" i="13"/>
  <c r="P68" i="13" s="1"/>
  <c r="K998" i="12"/>
  <c r="O998" i="12"/>
  <c r="P998" i="12" s="1"/>
  <c r="K764" i="13"/>
  <c r="O764" i="13"/>
  <c r="P764" i="13" s="1"/>
  <c r="K505" i="13"/>
  <c r="O505" i="13"/>
  <c r="K911" i="12"/>
  <c r="O911" i="12"/>
  <c r="K483" i="12"/>
  <c r="O483" i="12"/>
  <c r="P483" i="12" s="1"/>
  <c r="K389" i="13"/>
  <c r="O389" i="13"/>
  <c r="K537" i="13"/>
  <c r="O537" i="13"/>
  <c r="K77" i="13"/>
  <c r="O77" i="13"/>
  <c r="P77" i="13" s="1"/>
  <c r="K31" i="7"/>
  <c r="O31" i="7"/>
  <c r="P31" i="7" s="1"/>
  <c r="O21" i="10"/>
  <c r="M21" i="10"/>
  <c r="K869" i="13"/>
  <c r="O869" i="13"/>
  <c r="P869" i="13" s="1"/>
  <c r="O401" i="12"/>
  <c r="M401" i="12"/>
  <c r="M465" i="12"/>
  <c r="O465" i="12"/>
  <c r="M509" i="12"/>
  <c r="M577" i="12"/>
  <c r="M785" i="12"/>
  <c r="O785" i="12"/>
  <c r="M841" i="12"/>
  <c r="O841" i="12"/>
  <c r="O873" i="12"/>
  <c r="M873" i="12"/>
  <c r="O889" i="12"/>
  <c r="M889" i="12"/>
  <c r="M897" i="12"/>
  <c r="O897" i="12"/>
  <c r="M1009" i="12"/>
  <c r="O1009" i="12"/>
  <c r="M591" i="13"/>
  <c r="M599" i="13"/>
  <c r="M631" i="13"/>
  <c r="M655" i="13"/>
  <c r="M875" i="13"/>
  <c r="M883" i="13"/>
  <c r="M935" i="13"/>
  <c r="M967" i="13"/>
  <c r="M975" i="13"/>
  <c r="M999" i="13"/>
  <c r="M1007" i="13"/>
  <c r="K466" i="12"/>
  <c r="O466" i="12"/>
  <c r="P466" i="12" s="1"/>
  <c r="M31" i="11"/>
  <c r="O31" i="11"/>
  <c r="O409" i="12"/>
  <c r="M409" i="12"/>
  <c r="M605" i="12"/>
  <c r="M653" i="12"/>
  <c r="O653" i="12"/>
  <c r="M901" i="12"/>
  <c r="O901" i="12"/>
  <c r="M949" i="12"/>
  <c r="O949" i="12"/>
  <c r="M667" i="13"/>
  <c r="M915" i="13"/>
  <c r="O23" i="11"/>
  <c r="P23" i="11" s="1"/>
  <c r="M417" i="12"/>
  <c r="O417" i="12"/>
  <c r="O27" i="13"/>
  <c r="M27" i="13"/>
  <c r="M155" i="13"/>
  <c r="P656" i="12"/>
  <c r="O62" i="12"/>
  <c r="P62" i="12" s="1"/>
  <c r="P21" i="6"/>
  <c r="P25" i="6"/>
  <c r="P619" i="12"/>
  <c r="P603" i="12"/>
  <c r="P39" i="7"/>
  <c r="P991" i="12"/>
  <c r="O50" i="12"/>
  <c r="P50" i="12" s="1"/>
  <c r="O410" i="12"/>
  <c r="P410" i="12" s="1"/>
  <c r="P907" i="12"/>
  <c r="O146" i="12"/>
  <c r="P146" i="12" s="1"/>
  <c r="O154" i="12"/>
  <c r="P154" i="12" s="1"/>
  <c r="K521" i="13"/>
  <c r="O521" i="13"/>
  <c r="P521" i="13" s="1"/>
  <c r="K827" i="12"/>
  <c r="O827" i="12"/>
  <c r="P827" i="12" s="1"/>
  <c r="K795" i="12"/>
  <c r="O795" i="12"/>
  <c r="P795" i="12" s="1"/>
  <c r="K669" i="13"/>
  <c r="O669" i="13"/>
  <c r="K567" i="12"/>
  <c r="O567" i="12"/>
  <c r="M493" i="12"/>
  <c r="M981" i="12"/>
  <c r="O981" i="12"/>
  <c r="M993" i="12"/>
  <c r="O993" i="12"/>
  <c r="O471" i="13"/>
  <c r="M471" i="13"/>
  <c r="O495" i="13"/>
  <c r="O559" i="13"/>
  <c r="M559" i="13"/>
  <c r="M699" i="13"/>
  <c r="M707" i="13"/>
  <c r="M739" i="13"/>
  <c r="M859" i="13"/>
  <c r="M867" i="13"/>
  <c r="M525" i="12"/>
  <c r="O235" i="13"/>
  <c r="M235" i="13"/>
  <c r="O303" i="13"/>
  <c r="M303" i="13"/>
  <c r="O367" i="13"/>
  <c r="M367" i="13"/>
  <c r="O375" i="13"/>
  <c r="K383" i="13"/>
  <c r="M383" i="13"/>
  <c r="O463" i="13"/>
  <c r="M463" i="13"/>
  <c r="M775" i="13"/>
  <c r="K733" i="13"/>
  <c r="O733" i="13"/>
  <c r="P733" i="13" s="1"/>
  <c r="P888" i="12"/>
  <c r="P696" i="12"/>
  <c r="P660" i="12"/>
  <c r="P644" i="12"/>
  <c r="P24" i="6"/>
  <c r="K886" i="12"/>
  <c r="O886" i="12"/>
  <c r="P886" i="12" s="1"/>
  <c r="K854" i="12"/>
  <c r="O854" i="12"/>
  <c r="P854" i="12" s="1"/>
  <c r="K326" i="12"/>
  <c r="O326" i="12"/>
  <c r="P326" i="12" s="1"/>
  <c r="K230" i="12"/>
  <c r="O230" i="12"/>
  <c r="P230" i="12" s="1"/>
  <c r="K198" i="12"/>
  <c r="O198" i="12"/>
  <c r="P198" i="12" s="1"/>
  <c r="K158" i="12"/>
  <c r="O158" i="12"/>
  <c r="P158" i="12" s="1"/>
  <c r="K972" i="13"/>
  <c r="O972" i="13"/>
  <c r="P972" i="13" s="1"/>
  <c r="K864" i="13"/>
  <c r="O864" i="13"/>
  <c r="P864" i="13" s="1"/>
  <c r="K312" i="13"/>
  <c r="O312" i="13"/>
  <c r="P312" i="13" s="1"/>
  <c r="K116" i="13"/>
  <c r="O116" i="13"/>
  <c r="P116" i="13" s="1"/>
  <c r="K556" i="13"/>
  <c r="O556" i="13"/>
  <c r="P556" i="13" s="1"/>
  <c r="K276" i="13"/>
  <c r="O276" i="13"/>
  <c r="P276" i="13" s="1"/>
  <c r="K260" i="13"/>
  <c r="O260" i="13"/>
  <c r="P260" i="13" s="1"/>
  <c r="K244" i="13"/>
  <c r="O244" i="13"/>
  <c r="P244" i="13" s="1"/>
  <c r="K56" i="11"/>
  <c r="O56" i="11"/>
  <c r="P56" i="11" s="1"/>
  <c r="O680" i="13"/>
  <c r="P680" i="13" s="1"/>
  <c r="O583" i="12"/>
  <c r="P891" i="12"/>
  <c r="K382" i="12"/>
  <c r="O382" i="12"/>
  <c r="P382" i="12" s="1"/>
  <c r="K334" i="12"/>
  <c r="O334" i="12"/>
  <c r="P334" i="12" s="1"/>
  <c r="K238" i="12"/>
  <c r="O238" i="12"/>
  <c r="P238" i="12" s="1"/>
  <c r="K772" i="13"/>
  <c r="O772" i="13"/>
  <c r="P772" i="13" s="1"/>
  <c r="K641" i="13"/>
  <c r="O641" i="13"/>
  <c r="K132" i="13"/>
  <c r="O132" i="13"/>
  <c r="P132" i="13" s="1"/>
  <c r="O24" i="4"/>
  <c r="P24" i="4" s="1"/>
  <c r="K24" i="4"/>
  <c r="K561" i="13"/>
  <c r="O561" i="13"/>
  <c r="K93" i="13"/>
  <c r="O93" i="13"/>
  <c r="P93" i="13" s="1"/>
  <c r="K785" i="13"/>
  <c r="O785" i="13"/>
  <c r="P785" i="13" s="1"/>
  <c r="K125" i="13"/>
  <c r="O125" i="13"/>
  <c r="P125" i="13" s="1"/>
  <c r="K337" i="13"/>
  <c r="O337" i="13"/>
  <c r="P337" i="13" s="1"/>
  <c r="O645" i="12"/>
  <c r="M645" i="12"/>
  <c r="K378" i="12"/>
  <c r="O378" i="12"/>
  <c r="P378" i="12" s="1"/>
  <c r="K912" i="13"/>
  <c r="O912" i="13"/>
  <c r="P912" i="13" s="1"/>
  <c r="K676" i="13"/>
  <c r="O676" i="13"/>
  <c r="P676" i="13" s="1"/>
  <c r="K24" i="11"/>
  <c r="O24" i="11"/>
  <c r="P24" i="11" s="1"/>
  <c r="K1002" i="12"/>
  <c r="O1002" i="12"/>
  <c r="P1002" i="12" s="1"/>
  <c r="O20" i="10"/>
  <c r="P20" i="10" s="1"/>
  <c r="K20" i="10"/>
  <c r="K900" i="13"/>
  <c r="O900" i="13"/>
  <c r="P900" i="13" s="1"/>
  <c r="K48" i="11"/>
  <c r="O48" i="11"/>
  <c r="P48" i="11" s="1"/>
  <c r="K906" i="12"/>
  <c r="O906" i="12"/>
  <c r="P906" i="12" s="1"/>
  <c r="K667" i="12"/>
  <c r="O667" i="12"/>
  <c r="P667" i="12" s="1"/>
  <c r="K88" i="4"/>
  <c r="P708" i="12"/>
  <c r="O286" i="12"/>
  <c r="P286" i="12" s="1"/>
  <c r="O318" i="12"/>
  <c r="P318" i="12" s="1"/>
  <c r="O84" i="13"/>
  <c r="P84" i="13" s="1"/>
  <c r="M17" i="10"/>
  <c r="M573" i="12"/>
  <c r="M579" i="13"/>
  <c r="O579" i="13"/>
  <c r="M611" i="13"/>
  <c r="M795" i="13"/>
  <c r="O795" i="13"/>
  <c r="M811" i="13"/>
  <c r="M871" i="13"/>
  <c r="M939" i="13"/>
  <c r="M947" i="13"/>
  <c r="M987" i="13"/>
  <c r="M995" i="13"/>
  <c r="O561" i="12"/>
  <c r="M561" i="12"/>
  <c r="M849" i="12"/>
  <c r="O849" i="12"/>
  <c r="M751" i="13"/>
  <c r="M783" i="13"/>
  <c r="M865" i="12"/>
  <c r="O865" i="12"/>
  <c r="O243" i="13"/>
  <c r="M243" i="13"/>
  <c r="M251" i="13"/>
  <c r="O267" i="13"/>
  <c r="M267" i="13"/>
  <c r="O275" i="13"/>
  <c r="M275" i="13"/>
  <c r="O403" i="13"/>
  <c r="M403" i="13"/>
  <c r="O411" i="13"/>
  <c r="M411" i="13"/>
  <c r="M419" i="13"/>
  <c r="O451" i="13"/>
  <c r="M451" i="13"/>
  <c r="M563" i="13"/>
  <c r="M711" i="13"/>
  <c r="M743" i="13"/>
  <c r="K831" i="13"/>
  <c r="O58" i="12"/>
  <c r="P58" i="12" s="1"/>
  <c r="O254" i="12"/>
  <c r="P254" i="12" s="1"/>
  <c r="O719" i="12"/>
  <c r="P719" i="12" s="1"/>
  <c r="O145" i="13"/>
  <c r="P145" i="13" s="1"/>
  <c r="O161" i="13"/>
  <c r="O969" i="12"/>
  <c r="P969" i="12" s="1"/>
  <c r="M719" i="13"/>
  <c r="P719" i="13" s="1"/>
  <c r="M311" i="13"/>
  <c r="P504" i="12"/>
  <c r="M19" i="11"/>
  <c r="O641" i="12"/>
  <c r="M641" i="12"/>
  <c r="O539" i="13"/>
  <c r="P539" i="13" s="1"/>
  <c r="M675" i="13"/>
  <c r="O675" i="13"/>
  <c r="M687" i="13"/>
  <c r="M827" i="13"/>
  <c r="M835" i="13"/>
  <c r="M847" i="13"/>
  <c r="M903" i="13"/>
  <c r="M31" i="13"/>
  <c r="K31" i="13"/>
  <c r="M47" i="13"/>
  <c r="K47" i="13"/>
  <c r="O127" i="13"/>
  <c r="M127" i="13"/>
  <c r="M143" i="13"/>
  <c r="M151" i="13"/>
  <c r="K151" i="13"/>
  <c r="M163" i="13"/>
  <c r="O163" i="13"/>
  <c r="M179" i="13"/>
  <c r="K179" i="13"/>
  <c r="O187" i="13"/>
  <c r="M187" i="13"/>
  <c r="O215" i="13"/>
  <c r="P215" i="13" s="1"/>
  <c r="O271" i="13"/>
  <c r="M271" i="13"/>
  <c r="O279" i="13"/>
  <c r="M279" i="13"/>
  <c r="O307" i="13"/>
  <c r="M307" i="13"/>
  <c r="O427" i="13"/>
  <c r="M427" i="13"/>
  <c r="O435" i="13"/>
  <c r="P435" i="13" s="1"/>
  <c r="M679" i="13"/>
  <c r="M361" i="12"/>
  <c r="O361" i="12"/>
  <c r="M393" i="12"/>
  <c r="O393" i="12"/>
  <c r="K441" i="12"/>
  <c r="M441" i="12"/>
  <c r="O569" i="12"/>
  <c r="M569" i="12"/>
  <c r="O585" i="12"/>
  <c r="M585" i="12"/>
  <c r="M593" i="12"/>
  <c r="O601" i="12"/>
  <c r="P601" i="12" s="1"/>
  <c r="M793" i="12"/>
  <c r="O793" i="12"/>
  <c r="M801" i="12"/>
  <c r="O801" i="12"/>
  <c r="M809" i="12"/>
  <c r="O809" i="12"/>
  <c r="M825" i="12"/>
  <c r="O825" i="12"/>
  <c r="M833" i="12"/>
  <c r="O833" i="12"/>
  <c r="M575" i="13"/>
  <c r="O575" i="13"/>
  <c r="M607" i="13"/>
  <c r="K607" i="13"/>
  <c r="M615" i="13"/>
  <c r="O615" i="13"/>
  <c r="M639" i="13"/>
  <c r="K639" i="13"/>
  <c r="M647" i="13"/>
  <c r="O647" i="13"/>
  <c r="M791" i="13"/>
  <c r="M799" i="13"/>
  <c r="M807" i="13"/>
  <c r="M891" i="13"/>
  <c r="M927" i="13"/>
  <c r="M983" i="13"/>
  <c r="M991" i="13"/>
  <c r="O991" i="13"/>
  <c r="P433" i="12"/>
  <c r="P19" i="7"/>
  <c r="P636" i="12"/>
  <c r="O943" i="13"/>
  <c r="P943" i="13" s="1"/>
  <c r="K943" i="13"/>
  <c r="O739" i="13"/>
  <c r="P739" i="13" s="1"/>
  <c r="K739" i="13"/>
  <c r="P75" i="12"/>
  <c r="P548" i="12"/>
  <c r="P149" i="12"/>
  <c r="P141" i="12"/>
  <c r="P133" i="12"/>
  <c r="P125" i="12"/>
  <c r="P117" i="12"/>
  <c r="P109" i="12"/>
  <c r="P101" i="12"/>
  <c r="P93" i="12"/>
  <c r="O748" i="13"/>
  <c r="P748" i="13" s="1"/>
  <c r="O896" i="13"/>
  <c r="P896" i="13" s="1"/>
  <c r="P864" i="12"/>
  <c r="O452" i="13"/>
  <c r="P452" i="13" s="1"/>
  <c r="O731" i="12"/>
  <c r="P731" i="12" s="1"/>
  <c r="K32" i="11"/>
  <c r="O32" i="11"/>
  <c r="P32" i="11" s="1"/>
  <c r="K763" i="12"/>
  <c r="O763" i="12"/>
  <c r="P763" i="12" s="1"/>
  <c r="K112" i="13"/>
  <c r="O112" i="13"/>
  <c r="P112" i="13" s="1"/>
  <c r="K257" i="13"/>
  <c r="O257" i="13"/>
  <c r="P257" i="13" s="1"/>
  <c r="K52" i="11"/>
  <c r="O52" i="11"/>
  <c r="P52" i="11" s="1"/>
  <c r="K29" i="11"/>
  <c r="O29" i="11"/>
  <c r="P29" i="11" s="1"/>
  <c r="K918" i="12"/>
  <c r="O918" i="12"/>
  <c r="P918" i="12" s="1"/>
  <c r="K699" i="12"/>
  <c r="O699" i="12"/>
  <c r="P699" i="12" s="1"/>
  <c r="K138" i="12"/>
  <c r="O138" i="12"/>
  <c r="P138" i="12" s="1"/>
  <c r="K106" i="12"/>
  <c r="O106" i="12"/>
  <c r="P106" i="12" s="1"/>
  <c r="K960" i="13"/>
  <c r="O960" i="13"/>
  <c r="P960" i="13" s="1"/>
  <c r="K860" i="13"/>
  <c r="O860" i="13"/>
  <c r="P860" i="13" s="1"/>
  <c r="K736" i="13"/>
  <c r="O736" i="13"/>
  <c r="P736" i="13" s="1"/>
  <c r="K616" i="13"/>
  <c r="O616" i="13"/>
  <c r="P616" i="13" s="1"/>
  <c r="K516" i="13"/>
  <c r="O516" i="13"/>
  <c r="P516" i="13" s="1"/>
  <c r="K444" i="13"/>
  <c r="O444" i="13"/>
  <c r="P444" i="13" s="1"/>
  <c r="K380" i="13"/>
  <c r="O380" i="13"/>
  <c r="P380" i="13" s="1"/>
  <c r="K316" i="13"/>
  <c r="O316" i="13"/>
  <c r="P316" i="13" s="1"/>
  <c r="K120" i="13"/>
  <c r="O120" i="13"/>
  <c r="P120" i="13" s="1"/>
  <c r="K870" i="12"/>
  <c r="O870" i="12"/>
  <c r="P870" i="12" s="1"/>
  <c r="K726" i="12"/>
  <c r="O726" i="12"/>
  <c r="P726" i="12" s="1"/>
  <c r="K342" i="12"/>
  <c r="O342" i="12"/>
  <c r="P342" i="12" s="1"/>
  <c r="K246" i="12"/>
  <c r="O246" i="12"/>
  <c r="P246" i="12" s="1"/>
  <c r="K174" i="12"/>
  <c r="O174" i="12"/>
  <c r="P174" i="12" s="1"/>
  <c r="K166" i="12"/>
  <c r="O166" i="12"/>
  <c r="P166" i="12" s="1"/>
  <c r="K945" i="13"/>
  <c r="O945" i="13"/>
  <c r="P945" i="13" s="1"/>
  <c r="K916" i="13"/>
  <c r="O916" i="13"/>
  <c r="P916" i="13" s="1"/>
  <c r="K880" i="13"/>
  <c r="O880" i="13"/>
  <c r="P880" i="13" s="1"/>
  <c r="K220" i="13"/>
  <c r="O220" i="13"/>
  <c r="P220" i="13" s="1"/>
  <c r="P595" i="12"/>
  <c r="O950" i="12"/>
  <c r="P950" i="12" s="1"/>
  <c r="K612" i="13"/>
  <c r="O612" i="13"/>
  <c r="P612" i="13" s="1"/>
  <c r="M869" i="12"/>
  <c r="O869" i="12"/>
  <c r="O909" i="12"/>
  <c r="M909" i="12"/>
  <c r="M953" i="12"/>
  <c r="O953" i="12"/>
  <c r="M977" i="12"/>
  <c r="O977" i="12"/>
  <c r="M985" i="12"/>
  <c r="O985" i="12"/>
  <c r="O467" i="13"/>
  <c r="M467" i="13"/>
  <c r="M715" i="13"/>
  <c r="M735" i="13"/>
  <c r="M747" i="13"/>
  <c r="M845" i="12"/>
  <c r="O845" i="12"/>
  <c r="O415" i="13"/>
  <c r="M415" i="13"/>
  <c r="O447" i="13"/>
  <c r="M447" i="13"/>
  <c r="M923" i="13"/>
  <c r="P880" i="12"/>
  <c r="P716" i="12"/>
  <c r="P787" i="12"/>
  <c r="P803" i="12"/>
  <c r="P835" i="12"/>
  <c r="P61" i="11"/>
  <c r="P26" i="11"/>
  <c r="P367" i="12"/>
  <c r="P475" i="12"/>
  <c r="P28" i="6"/>
  <c r="P578" i="12"/>
  <c r="P486" i="12"/>
  <c r="P614" i="12"/>
  <c r="P626" i="12"/>
  <c r="P566" i="12"/>
  <c r="P470" i="12"/>
  <c r="M589" i="12"/>
  <c r="M789" i="12"/>
  <c r="O789" i="12"/>
  <c r="M797" i="12"/>
  <c r="O797" i="12"/>
  <c r="M805" i="12"/>
  <c r="O805" i="12"/>
  <c r="M813" i="12"/>
  <c r="O813" i="12"/>
  <c r="M821" i="12"/>
  <c r="O821" i="12"/>
  <c r="M829" i="12"/>
  <c r="O829" i="12"/>
  <c r="M837" i="12"/>
  <c r="O837" i="12"/>
  <c r="M937" i="12"/>
  <c r="O937" i="12"/>
  <c r="M595" i="13"/>
  <c r="O595" i="13"/>
  <c r="M627" i="13"/>
  <c r="O627" i="13"/>
  <c r="M787" i="13"/>
  <c r="M879" i="13"/>
  <c r="M887" i="13"/>
  <c r="M931" i="13"/>
  <c r="M955" i="13"/>
  <c r="M971" i="13"/>
  <c r="M979" i="13"/>
  <c r="M1003" i="13"/>
  <c r="M1011" i="13"/>
  <c r="M425" i="12"/>
  <c r="O425" i="12"/>
  <c r="K473" i="12"/>
  <c r="M473" i="12"/>
  <c r="M609" i="12"/>
  <c r="M659" i="13"/>
  <c r="M671" i="13"/>
  <c r="M395" i="13"/>
  <c r="M35" i="13"/>
  <c r="M51" i="13"/>
  <c r="M59" i="13"/>
  <c r="O95" i="13"/>
  <c r="M95" i="13"/>
  <c r="O103" i="13"/>
  <c r="M103" i="13"/>
  <c r="M111" i="13"/>
  <c r="M167" i="13"/>
  <c r="M175" i="13"/>
  <c r="O199" i="13"/>
  <c r="M199" i="13"/>
  <c r="O227" i="13"/>
  <c r="M227" i="13"/>
  <c r="O259" i="13"/>
  <c r="M259" i="13"/>
  <c r="O339" i="13"/>
  <c r="P339" i="13" s="1"/>
  <c r="O347" i="13"/>
  <c r="M347" i="13"/>
  <c r="O535" i="13"/>
  <c r="P535" i="13" s="1"/>
  <c r="M663" i="13"/>
  <c r="M823" i="13"/>
  <c r="K536" i="13"/>
  <c r="O536" i="13"/>
  <c r="P536" i="13" s="1"/>
  <c r="P647" i="12"/>
  <c r="K577" i="13"/>
  <c r="O577" i="13"/>
  <c r="P577" i="13" s="1"/>
  <c r="M767" i="13"/>
  <c r="P767" i="13" s="1"/>
  <c r="O965" i="12"/>
  <c r="P965" i="12" s="1"/>
  <c r="O657" i="12"/>
  <c r="P657" i="12" s="1"/>
  <c r="M499" i="13"/>
  <c r="P499" i="13" s="1"/>
  <c r="M625" i="12"/>
  <c r="P625" i="12" s="1"/>
  <c r="O377" i="12"/>
  <c r="P377" i="12" s="1"/>
  <c r="M755" i="13"/>
  <c r="P755" i="13" s="1"/>
  <c r="P523" i="12"/>
  <c r="P427" i="12"/>
  <c r="P602" i="12"/>
  <c r="P574" i="12"/>
  <c r="P494" i="12"/>
  <c r="P704" i="12"/>
  <c r="P438" i="12"/>
  <c r="P454" i="12"/>
  <c r="P499" i="12"/>
  <c r="P507" i="12"/>
  <c r="P751" i="12"/>
  <c r="P915" i="12"/>
  <c r="P502" i="12"/>
  <c r="P522" i="12"/>
  <c r="P538" i="12"/>
  <c r="P586" i="12"/>
  <c r="P618" i="12"/>
  <c r="P431" i="12"/>
  <c r="O675" i="12"/>
  <c r="P675" i="12" s="1"/>
  <c r="O691" i="12"/>
  <c r="P691" i="12" s="1"/>
  <c r="O707" i="12"/>
  <c r="P707" i="12" s="1"/>
  <c r="P933" i="12"/>
  <c r="P18" i="11"/>
  <c r="O882" i="12"/>
  <c r="P882" i="12" s="1"/>
  <c r="O963" i="13"/>
  <c r="P963" i="13" s="1"/>
  <c r="K963" i="13"/>
  <c r="O883" i="13"/>
  <c r="K883" i="13"/>
  <c r="O815" i="13"/>
  <c r="P815" i="13" s="1"/>
  <c r="K815" i="13"/>
  <c r="O667" i="13"/>
  <c r="K667" i="13"/>
  <c r="K45" i="7"/>
  <c r="O45" i="7"/>
  <c r="P45" i="7" s="1"/>
  <c r="O855" i="13"/>
  <c r="P855" i="13" s="1"/>
  <c r="K855" i="13"/>
  <c r="O699" i="13"/>
  <c r="K699" i="13"/>
  <c r="K938" i="12"/>
  <c r="O938" i="12"/>
  <c r="P938" i="12" s="1"/>
  <c r="O735" i="13"/>
  <c r="K735" i="13"/>
  <c r="K692" i="13"/>
  <c r="O692" i="13"/>
  <c r="P692" i="13" s="1"/>
  <c r="O16" i="6"/>
  <c r="P16" i="6" s="1"/>
  <c r="P769" i="12"/>
  <c r="P925" i="12"/>
  <c r="P211" i="13"/>
  <c r="N30" i="6"/>
  <c r="G18" i="2" s="1"/>
  <c r="O30" i="12"/>
  <c r="P30" i="12" s="1"/>
  <c r="O754" i="12"/>
  <c r="P754" i="12" s="1"/>
  <c r="O520" i="13"/>
  <c r="P520" i="13" s="1"/>
  <c r="O708" i="13"/>
  <c r="P708" i="13" s="1"/>
  <c r="O852" i="13"/>
  <c r="P852" i="13" s="1"/>
  <c r="O976" i="13"/>
  <c r="P976" i="13" s="1"/>
  <c r="O617" i="13"/>
  <c r="P617" i="13" s="1"/>
  <c r="O837" i="13"/>
  <c r="P837" i="13" s="1"/>
  <c r="O640" i="13"/>
  <c r="P640" i="13" s="1"/>
  <c r="P491" i="12"/>
  <c r="O575" i="12"/>
  <c r="P575" i="12" s="1"/>
  <c r="O775" i="12"/>
  <c r="P775" i="12" s="1"/>
  <c r="O637" i="13"/>
  <c r="P637" i="13" s="1"/>
  <c r="O545" i="12"/>
  <c r="M327" i="13"/>
  <c r="M439" i="13"/>
  <c r="M459" i="13"/>
  <c r="O459" i="13"/>
  <c r="M507" i="13"/>
  <c r="M523" i="13"/>
  <c r="K583" i="13"/>
  <c r="M583" i="13"/>
  <c r="K412" i="13"/>
  <c r="O412" i="13"/>
  <c r="P412" i="13" s="1"/>
  <c r="K990" i="12"/>
  <c r="O990" i="12"/>
  <c r="P990" i="12" s="1"/>
  <c r="K262" i="12"/>
  <c r="O262" i="12"/>
  <c r="P262" i="12" s="1"/>
  <c r="K456" i="13"/>
  <c r="O456" i="13"/>
  <c r="P456" i="13" s="1"/>
  <c r="O826" i="12"/>
  <c r="P826" i="12" s="1"/>
  <c r="O384" i="13"/>
  <c r="P384" i="13" s="1"/>
  <c r="K17" i="11"/>
  <c r="O17" i="11"/>
  <c r="P17" i="11" s="1"/>
  <c r="K846" i="12"/>
  <c r="O846" i="12"/>
  <c r="P846" i="12" s="1"/>
  <c r="K830" i="12"/>
  <c r="O830" i="12"/>
  <c r="P830" i="12" s="1"/>
  <c r="K964" i="13"/>
  <c r="O964" i="13"/>
  <c r="P964" i="13" s="1"/>
  <c r="K186" i="12"/>
  <c r="O186" i="12"/>
  <c r="P186" i="12" s="1"/>
  <c r="K992" i="13"/>
  <c r="O992" i="13"/>
  <c r="P992" i="13" s="1"/>
  <c r="K856" i="13"/>
  <c r="O856" i="13"/>
  <c r="P856" i="13" s="1"/>
  <c r="K737" i="13"/>
  <c r="O737" i="13"/>
  <c r="P737" i="13" s="1"/>
  <c r="K400" i="13"/>
  <c r="O400" i="13"/>
  <c r="P400" i="13" s="1"/>
  <c r="K304" i="13"/>
  <c r="O304" i="13"/>
  <c r="P304" i="13" s="1"/>
  <c r="K249" i="13"/>
  <c r="O249" i="13"/>
  <c r="P249" i="13" s="1"/>
  <c r="K237" i="13"/>
  <c r="O237" i="13"/>
  <c r="P237" i="13" s="1"/>
  <c r="K164" i="13"/>
  <c r="O164" i="13"/>
  <c r="P164" i="13" s="1"/>
  <c r="K140" i="13"/>
  <c r="O140" i="13"/>
  <c r="P140" i="13" s="1"/>
  <c r="K767" i="12"/>
  <c r="O767" i="12"/>
  <c r="P767" i="12" s="1"/>
  <c r="K735" i="12"/>
  <c r="O735" i="12"/>
  <c r="P735" i="12" s="1"/>
  <c r="K74" i="12"/>
  <c r="O74" i="12"/>
  <c r="P74" i="12" s="1"/>
  <c r="K42" i="12"/>
  <c r="O42" i="12"/>
  <c r="P42" i="12" s="1"/>
  <c r="K973" i="13"/>
  <c r="O973" i="13"/>
  <c r="P973" i="13" s="1"/>
  <c r="K824" i="13"/>
  <c r="O824" i="13"/>
  <c r="P824" i="13" s="1"/>
  <c r="K788" i="13"/>
  <c r="O788" i="13"/>
  <c r="P788" i="13" s="1"/>
  <c r="K548" i="13"/>
  <c r="O548" i="13"/>
  <c r="P548" i="13" s="1"/>
  <c r="K484" i="13"/>
  <c r="O484" i="13"/>
  <c r="P484" i="13" s="1"/>
  <c r="K268" i="13"/>
  <c r="O268" i="13"/>
  <c r="P268" i="13" s="1"/>
  <c r="K72" i="13"/>
  <c r="O72" i="13"/>
  <c r="P72" i="13" s="1"/>
  <c r="K28" i="11"/>
  <c r="O28" i="11"/>
  <c r="P28" i="11" s="1"/>
  <c r="K1006" i="12"/>
  <c r="O1006" i="12"/>
  <c r="P1006" i="12" s="1"/>
  <c r="K974" i="12"/>
  <c r="O974" i="12"/>
  <c r="P974" i="12" s="1"/>
  <c r="K942" i="12"/>
  <c r="O942" i="12"/>
  <c r="P942" i="12" s="1"/>
  <c r="K922" i="12"/>
  <c r="O922" i="12"/>
  <c r="P922" i="12" s="1"/>
  <c r="K758" i="12"/>
  <c r="O758" i="12"/>
  <c r="P758" i="12" s="1"/>
  <c r="K671" i="12"/>
  <c r="O671" i="12"/>
  <c r="P671" i="12" s="1"/>
  <c r="K599" i="12"/>
  <c r="O599" i="12"/>
  <c r="P599" i="12" s="1"/>
  <c r="K354" i="12"/>
  <c r="O354" i="12"/>
  <c r="P354" i="12" s="1"/>
  <c r="K270" i="12"/>
  <c r="O270" i="12"/>
  <c r="P270" i="12" s="1"/>
  <c r="K206" i="12"/>
  <c r="O206" i="12"/>
  <c r="P206" i="12" s="1"/>
  <c r="K828" i="13"/>
  <c r="O828" i="13"/>
  <c r="P828" i="13" s="1"/>
  <c r="K749" i="13"/>
  <c r="O749" i="13"/>
  <c r="P749" i="13" s="1"/>
  <c r="K696" i="13"/>
  <c r="O696" i="13"/>
  <c r="P696" i="13" s="1"/>
  <c r="K568" i="13"/>
  <c r="O568" i="13"/>
  <c r="P568" i="13" s="1"/>
  <c r="K172" i="13"/>
  <c r="O172" i="13"/>
  <c r="P172" i="13" s="1"/>
  <c r="O407" i="13"/>
  <c r="P407" i="13" s="1"/>
  <c r="P48" i="7"/>
  <c r="O358" i="12"/>
  <c r="P358" i="12" s="1"/>
  <c r="O108" i="13"/>
  <c r="P108" i="13" s="1"/>
  <c r="O492" i="13"/>
  <c r="P492" i="13" s="1"/>
  <c r="O969" i="13"/>
  <c r="O952" i="13"/>
  <c r="P952" i="13" s="1"/>
  <c r="P482" i="12"/>
  <c r="O937" i="13"/>
  <c r="P937" i="13" s="1"/>
  <c r="O1001" i="13"/>
  <c r="P1001" i="13" s="1"/>
  <c r="M477" i="12"/>
  <c r="O617" i="12"/>
  <c r="M617" i="12"/>
  <c r="M649" i="12"/>
  <c r="O649" i="12"/>
  <c r="M63" i="13"/>
  <c r="O63" i="13"/>
  <c r="O71" i="13"/>
  <c r="M71" i="13"/>
  <c r="M79" i="13"/>
  <c r="O239" i="13"/>
  <c r="M239" i="13"/>
  <c r="M247" i="13"/>
  <c r="M291" i="13"/>
  <c r="M371" i="13"/>
  <c r="O379" i="13"/>
  <c r="M379" i="13"/>
  <c r="O387" i="13"/>
  <c r="M387" i="13"/>
  <c r="M455" i="13"/>
  <c r="M695" i="13"/>
  <c r="M727" i="13"/>
  <c r="M35" i="11"/>
  <c r="O35" i="11"/>
  <c r="O51" i="11"/>
  <c r="M51" i="11"/>
  <c r="O475" i="13"/>
  <c r="M475" i="13"/>
  <c r="M491" i="13"/>
  <c r="M555" i="13"/>
  <c r="O555" i="13"/>
  <c r="M691" i="13"/>
  <c r="M863" i="13"/>
  <c r="O324" i="13"/>
  <c r="P324" i="13" s="1"/>
  <c r="M375" i="13"/>
  <c r="K235" i="13"/>
  <c r="M443" i="13"/>
  <c r="P443" i="13" s="1"/>
  <c r="M295" i="13"/>
  <c r="M283" i="13"/>
  <c r="P283" i="13" s="1"/>
  <c r="N1014" i="13"/>
  <c r="G24" i="2" s="1"/>
  <c r="O451" i="12"/>
  <c r="P451" i="12" s="1"/>
  <c r="O422" i="12"/>
  <c r="P422" i="12" s="1"/>
  <c r="O688" i="13"/>
  <c r="P688" i="13" s="1"/>
  <c r="O804" i="13"/>
  <c r="P804" i="13" s="1"/>
  <c r="O596" i="13"/>
  <c r="P596" i="13" s="1"/>
  <c r="P912" i="12"/>
  <c r="P161" i="13"/>
  <c r="P83" i="12"/>
  <c r="P79" i="12"/>
  <c r="P51" i="12"/>
  <c r="P47" i="12"/>
  <c r="O288" i="13"/>
  <c r="P288" i="13" s="1"/>
  <c r="O65" i="13"/>
  <c r="P65" i="13" s="1"/>
  <c r="K275" i="13"/>
  <c r="K36" i="11"/>
  <c r="O36" i="11"/>
  <c r="P36" i="11" s="1"/>
  <c r="K866" i="12"/>
  <c r="O866" i="12"/>
  <c r="P866" i="12" s="1"/>
  <c r="K810" i="12"/>
  <c r="O810" i="12"/>
  <c r="P810" i="12" s="1"/>
  <c r="K794" i="12"/>
  <c r="O794" i="12"/>
  <c r="P794" i="12" s="1"/>
  <c r="K718" i="12"/>
  <c r="O718" i="12"/>
  <c r="P718" i="12" s="1"/>
  <c r="K607" i="12"/>
  <c r="O607" i="12"/>
  <c r="P607" i="12" s="1"/>
  <c r="K78" i="12"/>
  <c r="O78" i="12"/>
  <c r="P78" i="12" s="1"/>
  <c r="K46" i="12"/>
  <c r="O46" i="12"/>
  <c r="P46" i="12" s="1"/>
  <c r="K985" i="13"/>
  <c r="O985" i="13"/>
  <c r="P985" i="13" s="1"/>
  <c r="K920" i="13"/>
  <c r="O920" i="13"/>
  <c r="P920" i="13" s="1"/>
  <c r="K840" i="13"/>
  <c r="O840" i="13"/>
  <c r="P840" i="13" s="1"/>
  <c r="K732" i="13"/>
  <c r="O732" i="13"/>
  <c r="P732" i="13" s="1"/>
  <c r="K508" i="13"/>
  <c r="O508" i="13"/>
  <c r="P508" i="13" s="1"/>
  <c r="K476" i="13"/>
  <c r="O476" i="13"/>
  <c r="P476" i="13" s="1"/>
  <c r="K465" i="13"/>
  <c r="O465" i="13"/>
  <c r="P465" i="13" s="1"/>
  <c r="K436" i="13"/>
  <c r="O436" i="13"/>
  <c r="P436" i="13" s="1"/>
  <c r="K372" i="13"/>
  <c r="O372" i="13"/>
  <c r="P372" i="13" s="1"/>
  <c r="K546" i="12"/>
  <c r="O546" i="12"/>
  <c r="P546" i="12" s="1"/>
  <c r="O738" i="12"/>
  <c r="P738" i="12" s="1"/>
  <c r="O770" i="12"/>
  <c r="P770" i="12" s="1"/>
  <c r="O878" i="12"/>
  <c r="P878" i="12" s="1"/>
  <c r="O760" i="13"/>
  <c r="P760" i="13" s="1"/>
  <c r="O796" i="13"/>
  <c r="P796" i="13" s="1"/>
  <c r="O443" i="12"/>
  <c r="P443" i="12" s="1"/>
  <c r="O245" i="13"/>
  <c r="P245" i="13" s="1"/>
  <c r="O573" i="13"/>
  <c r="P573" i="13" s="1"/>
  <c r="O781" i="13"/>
  <c r="P781" i="13" s="1"/>
  <c r="O997" i="13"/>
  <c r="P997" i="13" s="1"/>
  <c r="O604" i="13"/>
  <c r="P604" i="13" s="1"/>
  <c r="O996" i="13"/>
  <c r="P996" i="13" s="1"/>
  <c r="K44" i="4"/>
  <c r="K351" i="13"/>
  <c r="O560" i="13"/>
  <c r="P560" i="13" s="1"/>
  <c r="O656" i="13"/>
  <c r="P656" i="13" s="1"/>
  <c r="O820" i="13"/>
  <c r="P820" i="13" s="1"/>
  <c r="O956" i="13"/>
  <c r="P956" i="13" s="1"/>
  <c r="O168" i="13"/>
  <c r="P168" i="13" s="1"/>
  <c r="K72" i="4"/>
  <c r="K107" i="13"/>
  <c r="M231" i="13"/>
  <c r="P231" i="13" s="1"/>
  <c r="O910" i="12"/>
  <c r="P910" i="12" s="1"/>
  <c r="O464" i="13"/>
  <c r="P464" i="13" s="1"/>
  <c r="O724" i="13"/>
  <c r="P724" i="13" s="1"/>
  <c r="O984" i="13"/>
  <c r="P984" i="13" s="1"/>
  <c r="O261" i="13"/>
  <c r="P261" i="13" s="1"/>
  <c r="O277" i="13"/>
  <c r="P277" i="13" s="1"/>
  <c r="O605" i="13"/>
  <c r="P605" i="13" s="1"/>
  <c r="O721" i="13"/>
  <c r="P721" i="13" s="1"/>
  <c r="O430" i="12"/>
  <c r="P430" i="12" s="1"/>
  <c r="O572" i="13"/>
  <c r="P572" i="13" s="1"/>
  <c r="O636" i="13"/>
  <c r="P636" i="13" s="1"/>
  <c r="P720" i="12"/>
  <c r="O295" i="13"/>
  <c r="K295" i="13"/>
  <c r="O311" i="13"/>
  <c r="P311" i="13" s="1"/>
  <c r="K311" i="13"/>
  <c r="K367" i="13"/>
  <c r="K267" i="13"/>
  <c r="K411" i="13"/>
  <c r="K283" i="13"/>
  <c r="O383" i="13"/>
  <c r="P457" i="12"/>
  <c r="O15" i="11"/>
  <c r="K15" i="11"/>
  <c r="P463" i="12"/>
  <c r="K64" i="4"/>
  <c r="M15" i="11"/>
  <c r="L30" i="6"/>
  <c r="I18" i="2" s="1"/>
  <c r="N63" i="11"/>
  <c r="G22" i="2" s="1"/>
  <c r="P17" i="9"/>
  <c r="K80" i="13"/>
  <c r="O80" i="13"/>
  <c r="P80" i="13" s="1"/>
  <c r="K29" i="13"/>
  <c r="O29" i="13"/>
  <c r="P29" i="13" s="1"/>
  <c r="K21" i="13"/>
  <c r="O21" i="13"/>
  <c r="P21" i="13" s="1"/>
  <c r="K778" i="12"/>
  <c r="O778" i="12"/>
  <c r="P778" i="12" s="1"/>
  <c r="K746" i="12"/>
  <c r="O746" i="12"/>
  <c r="P746" i="12" s="1"/>
  <c r="K711" i="12"/>
  <c r="O711" i="12"/>
  <c r="P711" i="12" s="1"/>
  <c r="K695" i="12"/>
  <c r="O695" i="12"/>
  <c r="P695" i="12" s="1"/>
  <c r="K679" i="12"/>
  <c r="O679" i="12"/>
  <c r="P679" i="12" s="1"/>
  <c r="K467" i="12"/>
  <c r="O467" i="12"/>
  <c r="P467" i="12" s="1"/>
  <c r="K370" i="12"/>
  <c r="O370" i="12"/>
  <c r="P370" i="12" s="1"/>
  <c r="K1008" i="13"/>
  <c r="O1008" i="13"/>
  <c r="P1008" i="13" s="1"/>
  <c r="K949" i="13"/>
  <c r="O949" i="13"/>
  <c r="P949" i="13" s="1"/>
  <c r="K813" i="13"/>
  <c r="O813" i="13"/>
  <c r="P813" i="13" s="1"/>
  <c r="K585" i="13"/>
  <c r="O585" i="13"/>
  <c r="P585" i="13" s="1"/>
  <c r="K488" i="13"/>
  <c r="O488" i="13"/>
  <c r="P488" i="13" s="1"/>
  <c r="K448" i="13"/>
  <c r="O448" i="13"/>
  <c r="P448" i="13" s="1"/>
  <c r="K336" i="13"/>
  <c r="O336" i="13"/>
  <c r="P336" i="13" s="1"/>
  <c r="K153" i="13"/>
  <c r="O153" i="13"/>
  <c r="P153" i="13" s="1"/>
  <c r="K970" i="12"/>
  <c r="O970" i="12"/>
  <c r="P970" i="12" s="1"/>
  <c r="K743" i="12"/>
  <c r="O743" i="12"/>
  <c r="P743" i="12" s="1"/>
  <c r="K406" i="12"/>
  <c r="O406" i="12"/>
  <c r="P406" i="12" s="1"/>
  <c r="K374" i="12"/>
  <c r="O374" i="12"/>
  <c r="P374" i="12" s="1"/>
  <c r="K989" i="13"/>
  <c r="O989" i="13"/>
  <c r="P989" i="13" s="1"/>
  <c r="K948" i="13"/>
  <c r="O948" i="13"/>
  <c r="P948" i="13" s="1"/>
  <c r="K844" i="13"/>
  <c r="O844" i="13"/>
  <c r="P844" i="13" s="1"/>
  <c r="K800" i="13"/>
  <c r="O800" i="13"/>
  <c r="P800" i="13" s="1"/>
  <c r="K716" i="13"/>
  <c r="O716" i="13"/>
  <c r="P716" i="13" s="1"/>
  <c r="K660" i="13"/>
  <c r="O660" i="13"/>
  <c r="P660" i="13" s="1"/>
  <c r="K632" i="13"/>
  <c r="O632" i="13"/>
  <c r="P632" i="13" s="1"/>
  <c r="K600" i="13"/>
  <c r="O600" i="13"/>
  <c r="P600" i="13" s="1"/>
  <c r="K348" i="13"/>
  <c r="O348" i="13"/>
  <c r="P348" i="13" s="1"/>
  <c r="K284" i="13"/>
  <c r="O284" i="13"/>
  <c r="P284" i="13" s="1"/>
  <c r="K252" i="13"/>
  <c r="O252" i="13"/>
  <c r="P252" i="13" s="1"/>
  <c r="K236" i="13"/>
  <c r="O236" i="13"/>
  <c r="P236" i="13" s="1"/>
  <c r="K188" i="13"/>
  <c r="O188" i="13"/>
  <c r="P188" i="13" s="1"/>
  <c r="K157" i="13"/>
  <c r="O157" i="13"/>
  <c r="P157" i="13" s="1"/>
  <c r="K136" i="13"/>
  <c r="O136" i="13"/>
  <c r="P136" i="13" s="1"/>
  <c r="K986" i="12"/>
  <c r="O986" i="12"/>
  <c r="P986" i="12" s="1"/>
  <c r="K766" i="12"/>
  <c r="O766" i="12"/>
  <c r="P766" i="12" s="1"/>
  <c r="K734" i="12"/>
  <c r="O734" i="12"/>
  <c r="P734" i="12" s="1"/>
  <c r="K687" i="12"/>
  <c r="O687" i="12"/>
  <c r="P687" i="12" s="1"/>
  <c r="K515" i="12"/>
  <c r="O515" i="12"/>
  <c r="P515" i="12" s="1"/>
  <c r="K988" i="13"/>
  <c r="O988" i="13"/>
  <c r="P988" i="13" s="1"/>
  <c r="K940" i="13"/>
  <c r="O940" i="13"/>
  <c r="P940" i="13" s="1"/>
  <c r="K892" i="13"/>
  <c r="O892" i="13"/>
  <c r="P892" i="13" s="1"/>
  <c r="K848" i="13"/>
  <c r="O848" i="13"/>
  <c r="P848" i="13" s="1"/>
  <c r="K756" i="13"/>
  <c r="O756" i="13"/>
  <c r="P756" i="13" s="1"/>
  <c r="K720" i="13"/>
  <c r="O720" i="13"/>
  <c r="P720" i="13" s="1"/>
  <c r="K664" i="13"/>
  <c r="O664" i="13"/>
  <c r="P664" i="13" s="1"/>
  <c r="K625" i="13"/>
  <c r="O625" i="13"/>
  <c r="P625" i="13" s="1"/>
  <c r="K544" i="13"/>
  <c r="O544" i="13"/>
  <c r="P544" i="13" s="1"/>
  <c r="K528" i="13"/>
  <c r="O528" i="13"/>
  <c r="P528" i="13" s="1"/>
  <c r="K512" i="13"/>
  <c r="O512" i="13"/>
  <c r="P512" i="13" s="1"/>
  <c r="K496" i="13"/>
  <c r="O496" i="13"/>
  <c r="P496" i="13" s="1"/>
  <c r="K480" i="13"/>
  <c r="O480" i="13"/>
  <c r="P480" i="13" s="1"/>
  <c r="K440" i="13"/>
  <c r="O440" i="13"/>
  <c r="P440" i="13" s="1"/>
  <c r="K424" i="13"/>
  <c r="O424" i="13"/>
  <c r="P424" i="13" s="1"/>
  <c r="K408" i="13"/>
  <c r="O408" i="13"/>
  <c r="P408" i="13" s="1"/>
  <c r="K392" i="13"/>
  <c r="O392" i="13"/>
  <c r="P392" i="13" s="1"/>
  <c r="K376" i="13"/>
  <c r="O376" i="13"/>
  <c r="P376" i="13" s="1"/>
  <c r="K360" i="13"/>
  <c r="O360" i="13"/>
  <c r="P360" i="13" s="1"/>
  <c r="K344" i="13"/>
  <c r="O344" i="13"/>
  <c r="P344" i="13" s="1"/>
  <c r="K328" i="13"/>
  <c r="O328" i="13"/>
  <c r="P328" i="13" s="1"/>
  <c r="K296" i="13"/>
  <c r="O296" i="13"/>
  <c r="P296" i="13" s="1"/>
  <c r="K232" i="13"/>
  <c r="O232" i="13"/>
  <c r="P232" i="13" s="1"/>
  <c r="K196" i="13"/>
  <c r="O196" i="13"/>
  <c r="P196" i="13" s="1"/>
  <c r="K292" i="13"/>
  <c r="O292" i="13"/>
  <c r="P292" i="13" s="1"/>
  <c r="K216" i="13"/>
  <c r="O216" i="13"/>
  <c r="P216" i="13" s="1"/>
  <c r="K60" i="11"/>
  <c r="O60" i="11"/>
  <c r="P60" i="11" s="1"/>
  <c r="K838" i="12"/>
  <c r="O838" i="12"/>
  <c r="P838" i="12" s="1"/>
  <c r="K822" i="12"/>
  <c r="O822" i="12"/>
  <c r="P822" i="12" s="1"/>
  <c r="K806" i="12"/>
  <c r="O806" i="12"/>
  <c r="P806" i="12" s="1"/>
  <c r="K790" i="12"/>
  <c r="O790" i="12"/>
  <c r="P790" i="12" s="1"/>
  <c r="O99" i="13"/>
  <c r="K99" i="13"/>
  <c r="M343" i="13"/>
  <c r="P343" i="13" s="1"/>
  <c r="K231" i="13"/>
  <c r="M315" i="13"/>
  <c r="P315" i="13" s="1"/>
  <c r="M99" i="13"/>
  <c r="K80" i="4"/>
  <c r="M495" i="13"/>
  <c r="P495" i="13" s="1"/>
  <c r="P16" i="10"/>
  <c r="O747" i="12"/>
  <c r="P747" i="12" s="1"/>
  <c r="O779" i="12"/>
  <c r="P779" i="12" s="1"/>
  <c r="O38" i="12"/>
  <c r="P38" i="12" s="1"/>
  <c r="O426" i="12"/>
  <c r="P426" i="12" s="1"/>
  <c r="O814" i="12"/>
  <c r="P814" i="12" s="1"/>
  <c r="O308" i="13"/>
  <c r="P308" i="13" s="1"/>
  <c r="O816" i="13"/>
  <c r="P816" i="13" s="1"/>
  <c r="O884" i="13"/>
  <c r="P884" i="13" s="1"/>
  <c r="O563" i="12"/>
  <c r="P563" i="12" s="1"/>
  <c r="O727" i="12"/>
  <c r="P727" i="12" s="1"/>
  <c r="O149" i="13"/>
  <c r="P149" i="13" s="1"/>
  <c r="O769" i="13"/>
  <c r="P769" i="13" s="1"/>
  <c r="P995" i="12"/>
  <c r="O390" i="12"/>
  <c r="P390" i="12" s="1"/>
  <c r="O798" i="12"/>
  <c r="P798" i="12" s="1"/>
  <c r="O740" i="13"/>
  <c r="P740" i="13" s="1"/>
  <c r="O597" i="13"/>
  <c r="P597" i="13" s="1"/>
  <c r="P71" i="12"/>
  <c r="P67" i="12"/>
  <c r="P59" i="12"/>
  <c r="P43" i="12"/>
  <c r="P39" i="12"/>
  <c r="P35" i="12"/>
  <c r="P27" i="12"/>
  <c r="P23" i="12"/>
  <c r="P19" i="12"/>
  <c r="O70" i="12"/>
  <c r="P70" i="12" s="1"/>
  <c r="O926" i="12"/>
  <c r="P926" i="12" s="1"/>
  <c r="O96" i="13"/>
  <c r="P96" i="13" s="1"/>
  <c r="O668" i="13"/>
  <c r="P668" i="13" s="1"/>
  <c r="O876" i="13"/>
  <c r="P876" i="13" s="1"/>
  <c r="O928" i="13"/>
  <c r="P928" i="13" s="1"/>
  <c r="O17" i="13"/>
  <c r="P17" i="13" s="1"/>
  <c r="O629" i="13"/>
  <c r="P629" i="13" s="1"/>
  <c r="P305" i="13"/>
  <c r="P909" i="13"/>
  <c r="O633" i="12"/>
  <c r="K633" i="12"/>
  <c r="O543" i="13"/>
  <c r="K543" i="13"/>
  <c r="O531" i="13"/>
  <c r="P531" i="13" s="1"/>
  <c r="M483" i="13"/>
  <c r="P483" i="13" s="1"/>
  <c r="M633" i="12"/>
  <c r="M543" i="13"/>
  <c r="K93" i="4"/>
  <c r="M545" i="12"/>
  <c r="P545" i="12" s="1"/>
  <c r="P44" i="7"/>
  <c r="K404" i="13"/>
  <c r="O404" i="13"/>
  <c r="P404" i="13" s="1"/>
  <c r="K356" i="13"/>
  <c r="O356" i="13"/>
  <c r="P356" i="13" s="1"/>
  <c r="K228" i="13"/>
  <c r="O228" i="13"/>
  <c r="P228" i="13" s="1"/>
  <c r="K160" i="13"/>
  <c r="O160" i="13"/>
  <c r="P160" i="13" s="1"/>
  <c r="K20" i="11"/>
  <c r="O20" i="11"/>
  <c r="P20" i="11" s="1"/>
  <c r="K898" i="12"/>
  <c r="O898" i="12"/>
  <c r="P898" i="12" s="1"/>
  <c r="K459" i="12"/>
  <c r="O459" i="12"/>
  <c r="P459" i="12" s="1"/>
  <c r="K362" i="12"/>
  <c r="O362" i="12"/>
  <c r="P362" i="12" s="1"/>
  <c r="K134" i="12"/>
  <c r="O134" i="12"/>
  <c r="P134" i="12" s="1"/>
  <c r="K126" i="12"/>
  <c r="O126" i="12"/>
  <c r="P126" i="12" s="1"/>
  <c r="K118" i="12"/>
  <c r="O118" i="12"/>
  <c r="P118" i="12" s="1"/>
  <c r="K102" i="12"/>
  <c r="O102" i="12"/>
  <c r="P102" i="12" s="1"/>
  <c r="K94" i="12"/>
  <c r="O94" i="12"/>
  <c r="P94" i="12" s="1"/>
  <c r="K86" i="12"/>
  <c r="O86" i="12"/>
  <c r="P86" i="12" s="1"/>
  <c r="K54" i="12"/>
  <c r="O54" i="12"/>
  <c r="P54" i="12" s="1"/>
  <c r="K1009" i="13"/>
  <c r="O1009" i="13"/>
  <c r="P1009" i="13" s="1"/>
  <c r="K613" i="13"/>
  <c r="O613" i="13"/>
  <c r="P613" i="13" s="1"/>
  <c r="O722" i="12"/>
  <c r="P722" i="12" s="1"/>
  <c r="O92" i="13"/>
  <c r="P92" i="13" s="1"/>
  <c r="O124" i="13"/>
  <c r="P124" i="13" s="1"/>
  <c r="O148" i="13"/>
  <c r="P148" i="13" s="1"/>
  <c r="O472" i="13"/>
  <c r="P472" i="13" s="1"/>
  <c r="O908" i="13"/>
  <c r="P908" i="13" s="1"/>
  <c r="O968" i="13"/>
  <c r="P968" i="13" s="1"/>
  <c r="O759" i="12"/>
  <c r="P759" i="12" s="1"/>
  <c r="O173" i="13"/>
  <c r="P173" i="13" s="1"/>
  <c r="O241" i="13"/>
  <c r="P241" i="13" s="1"/>
  <c r="O265" i="13"/>
  <c r="P265" i="13" s="1"/>
  <c r="O273" i="13"/>
  <c r="P273" i="13" s="1"/>
  <c r="O741" i="13"/>
  <c r="P741" i="13" s="1"/>
  <c r="O833" i="13"/>
  <c r="P833" i="13" s="1"/>
  <c r="O1005" i="13"/>
  <c r="P1005" i="13" s="1"/>
  <c r="O644" i="13"/>
  <c r="P644" i="13" s="1"/>
  <c r="O1004" i="13"/>
  <c r="P1004" i="13" s="1"/>
  <c r="K503" i="13"/>
  <c r="O131" i="13"/>
  <c r="P131" i="13" s="1"/>
  <c r="K75" i="13"/>
  <c r="O219" i="13"/>
  <c r="P219" i="13" s="1"/>
  <c r="O914" i="12"/>
  <c r="P914" i="12" s="1"/>
  <c r="O176" i="13"/>
  <c r="P176" i="13" s="1"/>
  <c r="O224" i="13"/>
  <c r="P224" i="13" s="1"/>
  <c r="O776" i="13"/>
  <c r="P776" i="13" s="1"/>
  <c r="O757" i="13"/>
  <c r="P757" i="13" s="1"/>
  <c r="O204" i="13"/>
  <c r="P204" i="13" s="1"/>
  <c r="K559" i="13"/>
  <c r="K331" i="13"/>
  <c r="K139" i="13"/>
  <c r="K15" i="13"/>
  <c r="O894" i="12"/>
  <c r="P894" i="12" s="1"/>
  <c r="O930" i="12"/>
  <c r="P930" i="12" s="1"/>
  <c r="O432" i="13"/>
  <c r="P432" i="13" s="1"/>
  <c r="O808" i="13"/>
  <c r="P808" i="13" s="1"/>
  <c r="O872" i="13"/>
  <c r="P872" i="13" s="1"/>
  <c r="O1000" i="13"/>
  <c r="P1000" i="13" s="1"/>
  <c r="O366" i="12"/>
  <c r="P366" i="12" s="1"/>
  <c r="O580" i="13"/>
  <c r="P580" i="13" s="1"/>
  <c r="K519" i="13"/>
  <c r="M479" i="13"/>
  <c r="P479" i="13" s="1"/>
  <c r="K431" i="13"/>
  <c r="M83" i="13"/>
  <c r="P83" i="13" s="1"/>
  <c r="P871" i="12"/>
  <c r="P903" i="12"/>
  <c r="P53" i="13"/>
  <c r="P513" i="12"/>
  <c r="K575" i="13"/>
  <c r="P53" i="7"/>
  <c r="P33" i="7"/>
  <c r="K471" i="13"/>
  <c r="P137" i="13"/>
  <c r="P37" i="7"/>
  <c r="P15" i="10"/>
  <c r="P983" i="12"/>
  <c r="O540" i="13"/>
  <c r="P540" i="13" s="1"/>
  <c r="O589" i="13"/>
  <c r="P589" i="13" s="1"/>
  <c r="O248" i="13"/>
  <c r="P248" i="13" s="1"/>
  <c r="K150" i="12"/>
  <c r="O150" i="12"/>
  <c r="P150" i="12" s="1"/>
  <c r="K142" i="12"/>
  <c r="O142" i="12"/>
  <c r="P142" i="12" s="1"/>
  <c r="K977" i="13"/>
  <c r="O977" i="13"/>
  <c r="P977" i="13" s="1"/>
  <c r="K901" i="13"/>
  <c r="O901" i="13"/>
  <c r="P901" i="13" s="1"/>
  <c r="K684" i="13"/>
  <c r="O684" i="13"/>
  <c r="P684" i="13" s="1"/>
  <c r="K645" i="13"/>
  <c r="O645" i="13"/>
  <c r="P645" i="13" s="1"/>
  <c r="K934" i="12"/>
  <c r="O934" i="12"/>
  <c r="P934" i="12" s="1"/>
  <c r="K874" i="12"/>
  <c r="O874" i="12"/>
  <c r="P874" i="12" s="1"/>
  <c r="K858" i="12"/>
  <c r="O858" i="12"/>
  <c r="P858" i="12" s="1"/>
  <c r="K981" i="13"/>
  <c r="O981" i="13"/>
  <c r="P981" i="13" s="1"/>
  <c r="K933" i="13"/>
  <c r="O933" i="13"/>
  <c r="P933" i="13" s="1"/>
  <c r="K888" i="13"/>
  <c r="O888" i="13"/>
  <c r="P888" i="13" s="1"/>
  <c r="K836" i="13"/>
  <c r="O836" i="13"/>
  <c r="P836" i="13" s="1"/>
  <c r="K765" i="13"/>
  <c r="O765" i="13"/>
  <c r="P765" i="13" s="1"/>
  <c r="K697" i="13"/>
  <c r="O697" i="13"/>
  <c r="P697" i="13" s="1"/>
  <c r="K653" i="13"/>
  <c r="O653" i="13"/>
  <c r="P653" i="13" s="1"/>
  <c r="K621" i="13"/>
  <c r="O621" i="13"/>
  <c r="P621" i="13" s="1"/>
  <c r="K500" i="13"/>
  <c r="O500" i="13"/>
  <c r="P500" i="13" s="1"/>
  <c r="K428" i="13"/>
  <c r="O428" i="13"/>
  <c r="P428" i="13" s="1"/>
  <c r="K364" i="13"/>
  <c r="O364" i="13"/>
  <c r="P364" i="13" s="1"/>
  <c r="K300" i="13"/>
  <c r="O300" i="13"/>
  <c r="P300" i="13" s="1"/>
  <c r="K280" i="13"/>
  <c r="O280" i="13"/>
  <c r="P280" i="13" s="1"/>
  <c r="K264" i="13"/>
  <c r="O264" i="13"/>
  <c r="P264" i="13" s="1"/>
  <c r="K208" i="13"/>
  <c r="O208" i="13"/>
  <c r="P208" i="13" s="1"/>
  <c r="K180" i="13"/>
  <c r="O180" i="13"/>
  <c r="P180" i="13" s="1"/>
  <c r="K152" i="13"/>
  <c r="O152" i="13"/>
  <c r="P152" i="13" s="1"/>
  <c r="K88" i="13"/>
  <c r="O88" i="13"/>
  <c r="P88" i="13" s="1"/>
  <c r="K64" i="13"/>
  <c r="O64" i="13"/>
  <c r="P64" i="13" s="1"/>
  <c r="K982" i="12"/>
  <c r="O982" i="12"/>
  <c r="P982" i="12" s="1"/>
  <c r="K774" i="12"/>
  <c r="O774" i="12"/>
  <c r="P774" i="12" s="1"/>
  <c r="K742" i="12"/>
  <c r="O742" i="12"/>
  <c r="P742" i="12" s="1"/>
  <c r="K703" i="12"/>
  <c r="O703" i="12"/>
  <c r="P703" i="12" s="1"/>
  <c r="K418" i="12"/>
  <c r="O418" i="12"/>
  <c r="P418" i="12" s="1"/>
  <c r="K386" i="12"/>
  <c r="O386" i="12"/>
  <c r="P386" i="12" s="1"/>
  <c r="K932" i="13"/>
  <c r="O932" i="13"/>
  <c r="P932" i="13" s="1"/>
  <c r="K885" i="13"/>
  <c r="O885" i="13"/>
  <c r="P885" i="13" s="1"/>
  <c r="K841" i="13"/>
  <c r="O841" i="13"/>
  <c r="P841" i="13" s="1"/>
  <c r="K780" i="13"/>
  <c r="O780" i="13"/>
  <c r="P780" i="13" s="1"/>
  <c r="K704" i="13"/>
  <c r="O704" i="13"/>
  <c r="P704" i="13" s="1"/>
  <c r="K192" i="13"/>
  <c r="O192" i="13"/>
  <c r="P192" i="13" s="1"/>
  <c r="K156" i="13"/>
  <c r="O156" i="13"/>
  <c r="P156" i="13" s="1"/>
  <c r="O34" i="12"/>
  <c r="P34" i="12" s="1"/>
  <c r="O66" i="12"/>
  <c r="P66" i="12" s="1"/>
  <c r="O793" i="13"/>
  <c r="P793" i="13" s="1"/>
  <c r="P26" i="6"/>
  <c r="K177" i="13"/>
  <c r="O177" i="13"/>
  <c r="P177" i="13" s="1"/>
  <c r="K144" i="13"/>
  <c r="O144" i="13"/>
  <c r="P144" i="13" s="1"/>
  <c r="K52" i="13"/>
  <c r="O52" i="13"/>
  <c r="P52" i="13" s="1"/>
  <c r="K958" i="12"/>
  <c r="O958" i="12"/>
  <c r="P958" i="12" s="1"/>
  <c r="K762" i="12"/>
  <c r="O762" i="12"/>
  <c r="P762" i="12" s="1"/>
  <c r="K730" i="12"/>
  <c r="O730" i="12"/>
  <c r="P730" i="12" s="1"/>
  <c r="K434" i="12"/>
  <c r="O434" i="12"/>
  <c r="P434" i="12" s="1"/>
  <c r="K346" i="12"/>
  <c r="O346" i="12"/>
  <c r="P346" i="12" s="1"/>
  <c r="K338" i="12"/>
  <c r="O338" i="12"/>
  <c r="P338" i="12" s="1"/>
  <c r="K330" i="12"/>
  <c r="O330" i="12"/>
  <c r="P330" i="12" s="1"/>
  <c r="K322" i="12"/>
  <c r="O322" i="12"/>
  <c r="P322" i="12" s="1"/>
  <c r="K314" i="12"/>
  <c r="O314" i="12"/>
  <c r="P314" i="12" s="1"/>
  <c r="K306" i="12"/>
  <c r="O306" i="12"/>
  <c r="P306" i="12" s="1"/>
  <c r="K298" i="12"/>
  <c r="O298" i="12"/>
  <c r="P298" i="12" s="1"/>
  <c r="K290" i="12"/>
  <c r="O290" i="12"/>
  <c r="P290" i="12" s="1"/>
  <c r="K282" i="12"/>
  <c r="O282" i="12"/>
  <c r="P282" i="12" s="1"/>
  <c r="K274" i="12"/>
  <c r="O274" i="12"/>
  <c r="P274" i="12" s="1"/>
  <c r="K266" i="12"/>
  <c r="O266" i="12"/>
  <c r="P266" i="12" s="1"/>
  <c r="K258" i="12"/>
  <c r="O258" i="12"/>
  <c r="P258" i="12" s="1"/>
  <c r="K250" i="12"/>
  <c r="O250" i="12"/>
  <c r="P250" i="12" s="1"/>
  <c r="K242" i="12"/>
  <c r="O242" i="12"/>
  <c r="P242" i="12" s="1"/>
  <c r="K234" i="12"/>
  <c r="O234" i="12"/>
  <c r="P234" i="12" s="1"/>
  <c r="K226" i="12"/>
  <c r="O226" i="12"/>
  <c r="P226" i="12" s="1"/>
  <c r="K218" i="12"/>
  <c r="O218" i="12"/>
  <c r="P218" i="12" s="1"/>
  <c r="K210" i="12"/>
  <c r="O210" i="12"/>
  <c r="P210" i="12" s="1"/>
  <c r="K202" i="12"/>
  <c r="O202" i="12"/>
  <c r="P202" i="12" s="1"/>
  <c r="K194" i="12"/>
  <c r="O194" i="12"/>
  <c r="P194" i="12" s="1"/>
  <c r="K178" i="12"/>
  <c r="O178" i="12"/>
  <c r="P178" i="12" s="1"/>
  <c r="K170" i="12"/>
  <c r="O170" i="12"/>
  <c r="P170" i="12" s="1"/>
  <c r="K162" i="12"/>
  <c r="O162" i="12"/>
  <c r="P162" i="12" s="1"/>
  <c r="K936" i="13"/>
  <c r="O936" i="13"/>
  <c r="P936" i="13" s="1"/>
  <c r="K768" i="13"/>
  <c r="O768" i="13"/>
  <c r="P768" i="13" s="1"/>
  <c r="K700" i="13"/>
  <c r="O700" i="13"/>
  <c r="P700" i="13" s="1"/>
  <c r="O639" i="13"/>
  <c r="K633" i="13"/>
  <c r="O633" i="13"/>
  <c r="P633" i="13" s="1"/>
  <c r="K504" i="13"/>
  <c r="O504" i="13"/>
  <c r="P504" i="13" s="1"/>
  <c r="K352" i="13"/>
  <c r="O352" i="13"/>
  <c r="P352" i="13" s="1"/>
  <c r="K320" i="13"/>
  <c r="O320" i="13"/>
  <c r="P320" i="13" s="1"/>
  <c r="K212" i="13"/>
  <c r="O212" i="13"/>
  <c r="P212" i="13" s="1"/>
  <c r="K76" i="13"/>
  <c r="O76" i="13"/>
  <c r="P76" i="13" s="1"/>
  <c r="P32" i="7"/>
  <c r="K905" i="13"/>
  <c r="O905" i="13"/>
  <c r="P905" i="13" s="1"/>
  <c r="K773" i="13"/>
  <c r="O773" i="13"/>
  <c r="P773" i="13" s="1"/>
  <c r="K744" i="13"/>
  <c r="O744" i="13"/>
  <c r="P744" i="13" s="1"/>
  <c r="K593" i="13"/>
  <c r="O593" i="13"/>
  <c r="P593" i="13" s="1"/>
  <c r="K581" i="13"/>
  <c r="O581" i="13"/>
  <c r="P581" i="13" s="1"/>
  <c r="K165" i="13"/>
  <c r="O165" i="13"/>
  <c r="K961" i="13"/>
  <c r="O961" i="13"/>
  <c r="P961" i="13" s="1"/>
  <c r="K801" i="13"/>
  <c r="O801" i="13"/>
  <c r="P801" i="13" s="1"/>
  <c r="K729" i="13"/>
  <c r="O729" i="13"/>
  <c r="P729" i="13" s="1"/>
  <c r="K993" i="13"/>
  <c r="O993" i="13"/>
  <c r="P993" i="13" s="1"/>
  <c r="K701" i="13"/>
  <c r="O701" i="13"/>
  <c r="P701" i="13" s="1"/>
  <c r="P501" i="13"/>
  <c r="P805" i="13"/>
  <c r="P193" i="13"/>
  <c r="K627" i="13"/>
  <c r="P471" i="12"/>
  <c r="K315" i="13"/>
  <c r="K104" i="4"/>
  <c r="P533" i="13"/>
  <c r="P665" i="13"/>
  <c r="P221" i="13"/>
  <c r="P289" i="13"/>
  <c r="P321" i="13"/>
  <c r="P353" i="13"/>
  <c r="P369" i="13"/>
  <c r="P385" i="13"/>
  <c r="P401" i="13"/>
  <c r="P417" i="13"/>
  <c r="P433" i="13"/>
  <c r="P449" i="13"/>
  <c r="P473" i="13"/>
  <c r="P489" i="13"/>
  <c r="P505" i="13"/>
  <c r="P557" i="13"/>
  <c r="P669" i="13"/>
  <c r="P673" i="13"/>
  <c r="P753" i="13"/>
  <c r="P809" i="13"/>
  <c r="P849" i="13"/>
  <c r="P442" i="12"/>
  <c r="O944" i="13"/>
  <c r="P944" i="13" s="1"/>
  <c r="K147" i="13"/>
  <c r="P19" i="10"/>
  <c r="P919" i="12"/>
  <c r="P791" i="12"/>
  <c r="P967" i="12"/>
  <c r="P41" i="13"/>
  <c r="P45" i="13"/>
  <c r="P129" i="13"/>
  <c r="P185" i="13"/>
  <c r="P229" i="13"/>
  <c r="P537" i="13"/>
  <c r="P865" i="13"/>
  <c r="P639" i="12"/>
  <c r="P615" i="12"/>
  <c r="P419" i="12"/>
  <c r="P511" i="12"/>
  <c r="P855" i="12"/>
  <c r="P935" i="12"/>
  <c r="P498" i="12"/>
  <c r="K860" i="12"/>
  <c r="P562" i="12"/>
  <c r="K96" i="4"/>
  <c r="K363" i="13"/>
  <c r="K223" i="13"/>
  <c r="K29" i="6"/>
  <c r="O29" i="6"/>
  <c r="P29" i="6" s="1"/>
  <c r="K468" i="13"/>
  <c r="O468" i="13"/>
  <c r="P468" i="13" s="1"/>
  <c r="O643" i="13"/>
  <c r="P643" i="13" s="1"/>
  <c r="K643" i="13"/>
  <c r="O611" i="13"/>
  <c r="K611" i="13"/>
  <c r="K547" i="12"/>
  <c r="O547" i="12"/>
  <c r="P547" i="12" s="1"/>
  <c r="K398" i="12"/>
  <c r="O398" i="12"/>
  <c r="P398" i="12" s="1"/>
  <c r="K34" i="5"/>
  <c r="K31" i="5"/>
  <c r="K102" i="4"/>
  <c r="K45" i="4"/>
  <c r="K335" i="13"/>
  <c r="K980" i="12"/>
  <c r="K78" i="4"/>
  <c r="K303" i="13"/>
  <c r="O135" i="13"/>
  <c r="P135" i="13" s="1"/>
  <c r="O255" i="13"/>
  <c r="P255" i="13" s="1"/>
  <c r="M299" i="13"/>
  <c r="P931" i="12"/>
  <c r="P963" i="12"/>
  <c r="P957" i="13"/>
  <c r="P141" i="13"/>
  <c r="P285" i="13"/>
  <c r="P301" i="13"/>
  <c r="P317" i="13"/>
  <c r="P333" i="13"/>
  <c r="P349" i="13"/>
  <c r="P365" i="13"/>
  <c r="P381" i="13"/>
  <c r="P397" i="13"/>
  <c r="P413" i="13"/>
  <c r="P517" i="13"/>
  <c r="P549" i="13"/>
  <c r="P569" i="13"/>
  <c r="P609" i="13"/>
  <c r="P649" i="13"/>
  <c r="P685" i="13"/>
  <c r="P705" i="13"/>
  <c r="P717" i="13"/>
  <c r="P817" i="13"/>
  <c r="P853" i="13"/>
  <c r="P873" i="13"/>
  <c r="P925" i="13"/>
  <c r="K672" i="12"/>
  <c r="K17" i="12"/>
  <c r="K28" i="4"/>
  <c r="K103" i="13"/>
  <c r="K989" i="12"/>
  <c r="K888" i="12"/>
  <c r="K66" i="4"/>
  <c r="O119" i="13"/>
  <c r="P119" i="13" s="1"/>
  <c r="P657" i="13"/>
  <c r="P693" i="13"/>
  <c r="P709" i="13"/>
  <c r="K187" i="13"/>
  <c r="M55" i="13"/>
  <c r="O91" i="13"/>
  <c r="P91" i="13" s="1"/>
  <c r="M115" i="13"/>
  <c r="O263" i="13"/>
  <c r="P263" i="13" s="1"/>
  <c r="M359" i="13"/>
  <c r="P829" i="13"/>
  <c r="K456" i="12"/>
  <c r="K797" i="12"/>
  <c r="K684" i="12"/>
  <c r="K584" i="12"/>
  <c r="K781" i="12"/>
  <c r="K26" i="4"/>
  <c r="K49" i="4"/>
  <c r="P527" i="12"/>
  <c r="P651" i="12"/>
  <c r="P715" i="12"/>
  <c r="P811" i="12"/>
  <c r="P843" i="12"/>
  <c r="P33" i="13"/>
  <c r="P49" i="13"/>
  <c r="P57" i="13"/>
  <c r="P61" i="13"/>
  <c r="P69" i="13"/>
  <c r="P73" i="13"/>
  <c r="P81" i="13"/>
  <c r="P85" i="13"/>
  <c r="P89" i="13"/>
  <c r="P97" i="13"/>
  <c r="P101" i="13"/>
  <c r="P105" i="13"/>
  <c r="P109" i="13"/>
  <c r="P113" i="13"/>
  <c r="P117" i="13"/>
  <c r="P121" i="13"/>
  <c r="P205" i="13"/>
  <c r="P209" i="13"/>
  <c r="P293" i="13"/>
  <c r="P297" i="13"/>
  <c r="P309" i="13"/>
  <c r="P313" i="13"/>
  <c r="P325" i="13"/>
  <c r="P329" i="13"/>
  <c r="P341" i="13"/>
  <c r="P345" i="13"/>
  <c r="P357" i="13"/>
  <c r="P361" i="13"/>
  <c r="P373" i="13"/>
  <c r="P377" i="13"/>
  <c r="P389" i="13"/>
  <c r="P393" i="13"/>
  <c r="P405" i="13"/>
  <c r="P409" i="13"/>
  <c r="P425" i="13"/>
  <c r="P437" i="13"/>
  <c r="P441" i="13"/>
  <c r="P453" i="13"/>
  <c r="K760" i="12"/>
  <c r="K912" i="12"/>
  <c r="K433" i="12"/>
  <c r="K90" i="4"/>
  <c r="K399" i="13"/>
  <c r="K483" i="13"/>
  <c r="P535" i="12"/>
  <c r="P559" i="12"/>
  <c r="P951" i="12"/>
  <c r="K1009" i="12"/>
  <c r="K740" i="12"/>
  <c r="K106" i="4"/>
  <c r="K50" i="4"/>
  <c r="K499" i="13"/>
  <c r="K123" i="13"/>
  <c r="K27" i="13"/>
  <c r="K513" i="12"/>
  <c r="P217" i="13"/>
  <c r="O487" i="13"/>
  <c r="P487" i="13" s="1"/>
  <c r="K23" i="13"/>
  <c r="P269" i="13"/>
  <c r="P745" i="13"/>
  <c r="K993" i="12"/>
  <c r="K920" i="12"/>
  <c r="K904" i="12"/>
  <c r="K680" i="12"/>
  <c r="K141" i="12"/>
  <c r="K109" i="12"/>
  <c r="K39" i="11"/>
  <c r="K1000" i="12"/>
  <c r="K865" i="12"/>
  <c r="K737" i="12"/>
  <c r="K217" i="12"/>
  <c r="K1001" i="12"/>
  <c r="K977" i="12"/>
  <c r="K769" i="12"/>
  <c r="K728" i="12"/>
  <c r="K588" i="12"/>
  <c r="K565" i="12"/>
  <c r="K185" i="12"/>
  <c r="K1005" i="12"/>
  <c r="K872" i="12"/>
  <c r="K357" i="12"/>
  <c r="K353" i="12"/>
  <c r="K125" i="12"/>
  <c r="K93" i="12"/>
  <c r="P37" i="11"/>
  <c r="P1011" i="12"/>
  <c r="P887" i="12"/>
  <c r="P519" i="12"/>
  <c r="P655" i="12"/>
  <c r="P807" i="12"/>
  <c r="P823" i="12"/>
  <c r="P839" i="12"/>
  <c r="P999" i="12"/>
  <c r="P133" i="13"/>
  <c r="P189" i="13"/>
  <c r="P429" i="13"/>
  <c r="P445" i="13"/>
  <c r="P457" i="13"/>
  <c r="P461" i="13"/>
  <c r="P485" i="13"/>
  <c r="P641" i="13"/>
  <c r="P797" i="13"/>
  <c r="P821" i="13"/>
  <c r="P889" i="13"/>
  <c r="P941" i="13"/>
  <c r="K693" i="12"/>
  <c r="K749" i="12"/>
  <c r="K484" i="12"/>
  <c r="K373" i="12"/>
  <c r="K369" i="12"/>
  <c r="K129" i="12"/>
  <c r="K97" i="12"/>
  <c r="K772" i="12"/>
  <c r="K893" i="12"/>
  <c r="K517" i="12"/>
  <c r="K508" i="12"/>
  <c r="K145" i="12"/>
  <c r="K113" i="12"/>
  <c r="K937" i="12"/>
  <c r="K905" i="12"/>
  <c r="K713" i="12"/>
  <c r="K107" i="4"/>
  <c r="K98" i="4"/>
  <c r="K82" i="4"/>
  <c r="K74" i="4"/>
  <c r="K58" i="4"/>
  <c r="O547" i="13"/>
  <c r="M547" i="13"/>
  <c r="K62" i="4"/>
  <c r="K61" i="4"/>
  <c r="O489" i="12"/>
  <c r="P489" i="12" s="1"/>
  <c r="O515" i="13"/>
  <c r="M515" i="13"/>
  <c r="K319" i="13"/>
  <c r="K287" i="13"/>
  <c r="K19" i="13"/>
  <c r="K443" i="13"/>
  <c r="O637" i="12"/>
  <c r="P637" i="12" s="1"/>
  <c r="M511" i="13"/>
  <c r="M567" i="13"/>
  <c r="K211" i="13"/>
  <c r="K71" i="13"/>
  <c r="K26" i="5"/>
  <c r="K23" i="5"/>
  <c r="O529" i="12"/>
  <c r="P529" i="12" s="1"/>
  <c r="K467" i="13"/>
  <c r="K271" i="13"/>
  <c r="K447" i="13"/>
  <c r="K87" i="13"/>
  <c r="P24" i="7"/>
  <c r="P18" i="6"/>
  <c r="N54" i="7"/>
  <c r="G19" i="2" s="1"/>
  <c r="L54" i="7"/>
  <c r="I19" i="2" s="1"/>
  <c r="L18" i="9"/>
  <c r="I20" i="2" s="1"/>
  <c r="P17" i="7"/>
  <c r="P21" i="7"/>
  <c r="P63" i="12"/>
  <c r="P55" i="12"/>
  <c r="P31" i="12"/>
  <c r="P23" i="10"/>
  <c r="P551" i="12"/>
  <c r="P197" i="13"/>
  <c r="P201" i="13"/>
  <c r="P213" i="13"/>
  <c r="P225" i="13"/>
  <c r="P233" i="13"/>
  <c r="P661" i="13"/>
  <c r="P677" i="13"/>
  <c r="P681" i="13"/>
  <c r="P689" i="13"/>
  <c r="P713" i="13"/>
  <c r="P725" i="13"/>
  <c r="K712" i="12"/>
  <c r="K924" i="12"/>
  <c r="K913" i="12"/>
  <c r="K841" i="12"/>
  <c r="K793" i="12"/>
  <c r="K776" i="12"/>
  <c r="K753" i="12"/>
  <c r="K705" i="12"/>
  <c r="K668" i="12"/>
  <c r="K620" i="12"/>
  <c r="K345" i="12"/>
  <c r="K313" i="12"/>
  <c r="K281" i="12"/>
  <c r="K249" i="12"/>
  <c r="K880" i="12"/>
  <c r="K704" i="12"/>
  <c r="K616" i="12"/>
  <c r="K405" i="12"/>
  <c r="K401" i="12"/>
  <c r="K892" i="12"/>
  <c r="K765" i="12"/>
  <c r="K724" i="12"/>
  <c r="K697" i="12"/>
  <c r="K676" i="12"/>
  <c r="K665" i="12"/>
  <c r="K649" i="12"/>
  <c r="K197" i="12"/>
  <c r="K165" i="12"/>
  <c r="L24" i="10"/>
  <c r="I21" i="2" s="1"/>
  <c r="P14" i="9"/>
  <c r="P583" i="12"/>
  <c r="P506" i="12"/>
  <c r="P479" i="12"/>
  <c r="P21" i="11"/>
  <c r="P45" i="11"/>
  <c r="P387" i="12"/>
  <c r="N1014" i="12"/>
  <c r="G23" i="2" s="1"/>
  <c r="P20" i="6"/>
  <c r="P53" i="11"/>
  <c r="L1014" i="12"/>
  <c r="I23" i="2" s="1"/>
  <c r="P447" i="12"/>
  <c r="P477" i="13"/>
  <c r="P481" i="13"/>
  <c r="P493" i="13"/>
  <c r="P497" i="13"/>
  <c r="P509" i="13"/>
  <c r="P513" i="13"/>
  <c r="P525" i="13"/>
  <c r="P529" i="13"/>
  <c r="P541" i="13"/>
  <c r="P545" i="13"/>
  <c r="P553" i="13"/>
  <c r="P561" i="13"/>
  <c r="P565" i="13"/>
  <c r="P789" i="13"/>
  <c r="P825" i="13"/>
  <c r="P845" i="13"/>
  <c r="P857" i="13"/>
  <c r="P861" i="13"/>
  <c r="P877" i="13"/>
  <c r="P881" i="13"/>
  <c r="P893" i="13"/>
  <c r="P897" i="13"/>
  <c r="P913" i="13"/>
  <c r="P917" i="13"/>
  <c r="P921" i="13"/>
  <c r="P929" i="13"/>
  <c r="P953" i="13"/>
  <c r="P965" i="13"/>
  <c r="K1008" i="12"/>
  <c r="K1004" i="12"/>
  <c r="K997" i="12"/>
  <c r="K992" i="12"/>
  <c r="K988" i="12"/>
  <c r="K981" i="12"/>
  <c r="K925" i="12"/>
  <c r="K901" i="12"/>
  <c r="K885" i="12"/>
  <c r="K869" i="12"/>
  <c r="K685" i="12"/>
  <c r="K421" i="12"/>
  <c r="K417" i="12"/>
  <c r="K149" i="12"/>
  <c r="K133" i="12"/>
  <c r="K117" i="12"/>
  <c r="K101" i="12"/>
  <c r="K1012" i="12"/>
  <c r="K845" i="12"/>
  <c r="K829" i="12"/>
  <c r="K813" i="12"/>
  <c r="K556" i="12"/>
  <c r="K365" i="12"/>
  <c r="K361" i="12"/>
  <c r="P601" i="13"/>
  <c r="K717" i="12"/>
  <c r="P761" i="13"/>
  <c r="K31" i="11"/>
  <c r="K900" i="12"/>
  <c r="K884" i="12"/>
  <c r="K817" i="12"/>
  <c r="K785" i="12"/>
  <c r="K744" i="12"/>
  <c r="K721" i="12"/>
  <c r="K485" i="12"/>
  <c r="K329" i="12"/>
  <c r="K297" i="12"/>
  <c r="K265" i="12"/>
  <c r="K233" i="12"/>
  <c r="K201" i="12"/>
  <c r="K169" i="12"/>
  <c r="K961" i="12"/>
  <c r="K864" i="12"/>
  <c r="K449" i="12"/>
  <c r="K38" i="7"/>
  <c r="K969" i="12"/>
  <c r="K916" i="12"/>
  <c r="K873" i="12"/>
  <c r="K756" i="12"/>
  <c r="K733" i="12"/>
  <c r="K692" i="12"/>
  <c r="K681" i="12"/>
  <c r="K661" i="12"/>
  <c r="K653" i="12"/>
  <c r="K645" i="12"/>
  <c r="K624" i="12"/>
  <c r="K592" i="12"/>
  <c r="K213" i="12"/>
  <c r="K181" i="12"/>
  <c r="P1007" i="12"/>
  <c r="P859" i="12"/>
  <c r="P911" i="12"/>
  <c r="P395" i="12"/>
  <c r="P41" i="7"/>
  <c r="P543" i="12"/>
  <c r="P570" i="12"/>
  <c r="P635" i="12"/>
  <c r="P469" i="13"/>
  <c r="P253" i="13"/>
  <c r="K65" i="4"/>
  <c r="K81" i="4"/>
  <c r="K457" i="12"/>
  <c r="P672" i="13"/>
  <c r="P608" i="13"/>
  <c r="P576" i="13"/>
  <c r="P416" i="13"/>
  <c r="P128" i="13"/>
  <c r="P17" i="6"/>
  <c r="P455" i="12"/>
  <c r="O16" i="11"/>
  <c r="P16" i="11" s="1"/>
  <c r="O394" i="12"/>
  <c r="P394" i="12" s="1"/>
  <c r="O712" i="13"/>
  <c r="P712" i="13" s="1"/>
  <c r="O832" i="13"/>
  <c r="P832" i="13" s="1"/>
  <c r="O924" i="13"/>
  <c r="P924" i="13" s="1"/>
  <c r="O531" i="12"/>
  <c r="P531" i="12" s="1"/>
  <c r="O723" i="12"/>
  <c r="P723" i="12" s="1"/>
  <c r="O739" i="12"/>
  <c r="P739" i="12" s="1"/>
  <c r="O755" i="12"/>
  <c r="P755" i="12" s="1"/>
  <c r="O771" i="12"/>
  <c r="P771" i="12" s="1"/>
  <c r="O169" i="13"/>
  <c r="P169" i="13" s="1"/>
  <c r="O181" i="13"/>
  <c r="P181" i="13" s="1"/>
  <c r="O777" i="13"/>
  <c r="P777" i="13" s="1"/>
  <c r="K954" i="12"/>
  <c r="K946" i="12"/>
  <c r="K856" i="12"/>
  <c r="K850" i="12"/>
  <c r="K842" i="12"/>
  <c r="K834" i="12"/>
  <c r="K818" i="12"/>
  <c r="K802" i="12"/>
  <c r="K786" i="12"/>
  <c r="K701" i="12"/>
  <c r="K664" i="12"/>
  <c r="K656" i="12"/>
  <c r="K648" i="12"/>
  <c r="K629" i="12"/>
  <c r="K623" i="12"/>
  <c r="K612" i="12"/>
  <c r="K597" i="12"/>
  <c r="K591" i="12"/>
  <c r="K580" i="12"/>
  <c r="K548" i="12"/>
  <c r="K540" i="12"/>
  <c r="K501" i="12"/>
  <c r="K468" i="12"/>
  <c r="K464" i="12"/>
  <c r="K444" i="12"/>
  <c r="K389" i="12"/>
  <c r="K385" i="12"/>
  <c r="K868" i="13"/>
  <c r="K761" i="13"/>
  <c r="O651" i="13"/>
  <c r="P651" i="13" s="1"/>
  <c r="K651" i="13"/>
  <c r="K624" i="13"/>
  <c r="K608" i="13"/>
  <c r="K592" i="13"/>
  <c r="K576" i="13"/>
  <c r="K564" i="13"/>
  <c r="K524" i="13"/>
  <c r="K469" i="13"/>
  <c r="K420" i="13"/>
  <c r="K388" i="13"/>
  <c r="O171" i="13"/>
  <c r="P171" i="13" s="1"/>
  <c r="K171" i="13"/>
  <c r="O155" i="13"/>
  <c r="P155" i="13" s="1"/>
  <c r="K155" i="13"/>
  <c r="K128" i="13"/>
  <c r="K40" i="11"/>
  <c r="K35" i="11"/>
  <c r="K996" i="12"/>
  <c r="K984" i="12"/>
  <c r="K929" i="12"/>
  <c r="K897" i="12"/>
  <c r="K868" i="12"/>
  <c r="K862" i="12"/>
  <c r="K700" i="12"/>
  <c r="K673" i="12"/>
  <c r="K604" i="12"/>
  <c r="K572" i="12"/>
  <c r="K552" i="12"/>
  <c r="K544" i="12"/>
  <c r="K500" i="12"/>
  <c r="K480" i="12"/>
  <c r="K402" i="12"/>
  <c r="K397" i="12"/>
  <c r="K393" i="12"/>
  <c r="K784" i="13"/>
  <c r="K745" i="13"/>
  <c r="K672" i="13"/>
  <c r="K628" i="13"/>
  <c r="K601" i="13"/>
  <c r="K591" i="13"/>
  <c r="O591" i="13"/>
  <c r="K416" i="13"/>
  <c r="K368" i="13"/>
  <c r="K269" i="13"/>
  <c r="K253" i="13"/>
  <c r="K159" i="13"/>
  <c r="O159" i="13"/>
  <c r="P159" i="13" s="1"/>
  <c r="K43" i="11"/>
  <c r="K861" i="12"/>
  <c r="K576" i="12"/>
  <c r="K520" i="12"/>
  <c r="K512" i="12"/>
  <c r="K469" i="12"/>
  <c r="K460" i="12"/>
  <c r="K437" i="12"/>
  <c r="K413" i="12"/>
  <c r="K409" i="12"/>
  <c r="K381" i="12"/>
  <c r="K349" i="12"/>
  <c r="K333" i="12"/>
  <c r="K317" i="12"/>
  <c r="K301" i="12"/>
  <c r="K285" i="12"/>
  <c r="K269" i="12"/>
  <c r="K253" i="12"/>
  <c r="K237" i="12"/>
  <c r="K221" i="12"/>
  <c r="K205" i="12"/>
  <c r="K189" i="12"/>
  <c r="K173" i="12"/>
  <c r="K157" i="12"/>
  <c r="K1012" i="13"/>
  <c r="K980" i="13"/>
  <c r="K652" i="13"/>
  <c r="K620" i="13"/>
  <c r="K588" i="13"/>
  <c r="K207" i="13"/>
  <c r="O207" i="13"/>
  <c r="P207" i="13" s="1"/>
  <c r="K203" i="13"/>
  <c r="O203" i="13"/>
  <c r="P203" i="13" s="1"/>
  <c r="K167" i="13"/>
  <c r="O167" i="13"/>
  <c r="O151" i="13"/>
  <c r="K35" i="13"/>
  <c r="O35" i="13"/>
  <c r="K22" i="5"/>
  <c r="K19" i="5"/>
  <c r="K18" i="4"/>
  <c r="K86" i="4"/>
  <c r="K70" i="4"/>
  <c r="K17" i="4"/>
  <c r="K34" i="4"/>
  <c r="K39" i="5"/>
  <c r="K100" i="4"/>
  <c r="O100" i="4"/>
  <c r="P100" i="4" s="1"/>
  <c r="O60" i="4"/>
  <c r="P60" i="4" s="1"/>
  <c r="K60" i="4"/>
  <c r="K42" i="4"/>
  <c r="K33" i="4"/>
  <c r="K22" i="4"/>
  <c r="K77" i="4"/>
  <c r="K46" i="4"/>
  <c r="K53" i="4"/>
  <c r="K101" i="4"/>
  <c r="P954" i="12"/>
  <c r="P40" i="11"/>
  <c r="P946" i="12"/>
  <c r="P850" i="12"/>
  <c r="P834" i="12"/>
  <c r="P818" i="12"/>
  <c r="P802" i="12"/>
  <c r="P786" i="12"/>
  <c r="P1012" i="13"/>
  <c r="P980" i="13"/>
  <c r="P868" i="13"/>
  <c r="P652" i="13"/>
  <c r="P628" i="13"/>
  <c r="P620" i="13"/>
  <c r="P588" i="13"/>
  <c r="P564" i="13"/>
  <c r="P524" i="13"/>
  <c r="P420" i="13"/>
  <c r="P388" i="13"/>
  <c r="P623" i="12"/>
  <c r="P591" i="12"/>
  <c r="P503" i="12"/>
  <c r="P165" i="13"/>
  <c r="O635" i="13"/>
  <c r="P635" i="13" s="1"/>
  <c r="K635" i="13"/>
  <c r="O619" i="13"/>
  <c r="P619" i="13" s="1"/>
  <c r="K619" i="13"/>
  <c r="O603" i="13"/>
  <c r="P603" i="13" s="1"/>
  <c r="K603" i="13"/>
  <c r="O587" i="13"/>
  <c r="P587" i="13" s="1"/>
  <c r="K587" i="13"/>
  <c r="K30" i="7"/>
  <c r="K957" i="12"/>
  <c r="K949" i="12"/>
  <c r="K881" i="12"/>
  <c r="K852" i="12"/>
  <c r="K848" i="12"/>
  <c r="K844" i="12"/>
  <c r="K840" i="12"/>
  <c r="K836" i="12"/>
  <c r="K832" i="12"/>
  <c r="K828" i="12"/>
  <c r="K824" i="12"/>
  <c r="K820" i="12"/>
  <c r="K816" i="12"/>
  <c r="K812" i="12"/>
  <c r="K808" i="12"/>
  <c r="K804" i="12"/>
  <c r="K800" i="12"/>
  <c r="K796" i="12"/>
  <c r="K792" i="12"/>
  <c r="K788" i="12"/>
  <c r="K784" i="12"/>
  <c r="K777" i="12"/>
  <c r="K768" i="12"/>
  <c r="K761" i="12"/>
  <c r="K752" i="12"/>
  <c r="K745" i="12"/>
  <c r="K736" i="12"/>
  <c r="K729" i="12"/>
  <c r="K716" i="12"/>
  <c r="K689" i="12"/>
  <c r="K564" i="12"/>
  <c r="K429" i="12"/>
  <c r="K425" i="12"/>
  <c r="K337" i="12"/>
  <c r="K321" i="12"/>
  <c r="K305" i="12"/>
  <c r="K289" i="12"/>
  <c r="K273" i="12"/>
  <c r="K257" i="12"/>
  <c r="K241" i="12"/>
  <c r="K225" i="12"/>
  <c r="K209" i="12"/>
  <c r="K193" i="12"/>
  <c r="K177" i="12"/>
  <c r="K161" i="12"/>
  <c r="K928" i="12"/>
  <c r="K917" i="12"/>
  <c r="K909" i="12"/>
  <c r="K896" i="12"/>
  <c r="K877" i="12"/>
  <c r="K720" i="12"/>
  <c r="K709" i="12"/>
  <c r="K688" i="12"/>
  <c r="K677" i="12"/>
  <c r="K600" i="12"/>
  <c r="K568" i="12"/>
  <c r="K560" i="12"/>
  <c r="K504" i="12"/>
  <c r="K492" i="12"/>
  <c r="K453" i="12"/>
  <c r="K448" i="12"/>
  <c r="K153" i="12"/>
  <c r="K137" i="12"/>
  <c r="K121" i="12"/>
  <c r="K105" i="12"/>
  <c r="K89" i="12"/>
  <c r="K55" i="11"/>
  <c r="K47" i="11"/>
  <c r="K973" i="12"/>
  <c r="K965" i="12"/>
  <c r="K941" i="12"/>
  <c r="K933" i="12"/>
  <c r="K921" i="12"/>
  <c r="K908" i="12"/>
  <c r="K889" i="12"/>
  <c r="K876" i="12"/>
  <c r="K857" i="12"/>
  <c r="K780" i="12"/>
  <c r="K773" i="12"/>
  <c r="K764" i="12"/>
  <c r="K757" i="12"/>
  <c r="K748" i="12"/>
  <c r="K741" i="12"/>
  <c r="K732" i="12"/>
  <c r="K725" i="12"/>
  <c r="K708" i="12"/>
  <c r="K647" i="13"/>
  <c r="K631" i="13"/>
  <c r="O631" i="13"/>
  <c r="K615" i="13"/>
  <c r="K599" i="13"/>
  <c r="O599" i="13"/>
  <c r="P599" i="13" s="1"/>
  <c r="K38" i="5"/>
  <c r="K35" i="5"/>
  <c r="K29" i="4"/>
  <c r="K38" i="4"/>
  <c r="K18" i="5"/>
  <c r="K15" i="5"/>
  <c r="K94" i="4"/>
  <c r="K54" i="4"/>
  <c r="K37" i="4"/>
  <c r="K30" i="5"/>
  <c r="K27" i="5"/>
  <c r="K105" i="4"/>
  <c r="P842" i="12"/>
  <c r="P784" i="13"/>
  <c r="N18" i="9"/>
  <c r="G20" i="2" s="1"/>
  <c r="P862" i="12"/>
  <c r="P402" i="12"/>
  <c r="P36" i="7"/>
  <c r="P22" i="11"/>
  <c r="P495" i="12"/>
  <c r="P487" i="12"/>
  <c r="P969" i="13"/>
  <c r="P439" i="12"/>
  <c r="O25" i="13"/>
  <c r="K945" i="12"/>
  <c r="K853" i="12"/>
  <c r="K696" i="12"/>
  <c r="K669" i="12"/>
  <c r="K660" i="12"/>
  <c r="K652" i="12"/>
  <c r="K644" i="12"/>
  <c r="K628" i="12"/>
  <c r="K613" i="12"/>
  <c r="K596" i="12"/>
  <c r="K581" i="12"/>
  <c r="K549" i="12"/>
  <c r="K536" i="12"/>
  <c r="K528" i="12"/>
  <c r="K496" i="12"/>
  <c r="K472" i="12"/>
  <c r="K465" i="12"/>
  <c r="K440" i="12"/>
  <c r="O571" i="13"/>
  <c r="P571" i="13" s="1"/>
  <c r="K571" i="13"/>
  <c r="O183" i="13"/>
  <c r="P183" i="13" s="1"/>
  <c r="K183" i="13"/>
  <c r="O67" i="13"/>
  <c r="P67" i="13" s="1"/>
  <c r="K67" i="13"/>
  <c r="K623" i="13"/>
  <c r="O623" i="13"/>
  <c r="P623" i="13" s="1"/>
  <c r="K608" i="12"/>
  <c r="K533" i="12"/>
  <c r="K524" i="12"/>
  <c r="K488" i="12"/>
  <c r="K476" i="12"/>
  <c r="K452" i="12"/>
  <c r="K436" i="12"/>
  <c r="K341" i="12"/>
  <c r="K325" i="12"/>
  <c r="K309" i="12"/>
  <c r="K293" i="12"/>
  <c r="K277" i="12"/>
  <c r="K261" i="12"/>
  <c r="K245" i="12"/>
  <c r="K229" i="12"/>
  <c r="K555" i="13"/>
  <c r="K551" i="13"/>
  <c r="O551" i="13"/>
  <c r="P551" i="13" s="1"/>
  <c r="O179" i="13"/>
  <c r="P179" i="13" s="1"/>
  <c r="K43" i="13"/>
  <c r="O43" i="13"/>
  <c r="P43" i="13" s="1"/>
  <c r="K39" i="13"/>
  <c r="O39" i="13"/>
  <c r="P39" i="13" s="1"/>
  <c r="O89" i="4"/>
  <c r="P89" i="4" s="1"/>
  <c r="K89" i="4"/>
  <c r="O73" i="4"/>
  <c r="P73" i="4" s="1"/>
  <c r="K73" i="4"/>
  <c r="K92" i="4"/>
  <c r="O92" i="4"/>
  <c r="P92" i="4" s="1"/>
  <c r="K68" i="4"/>
  <c r="O68" i="4"/>
  <c r="P68" i="4" s="1"/>
  <c r="K52" i="4"/>
  <c r="O52" i="4"/>
  <c r="P52" i="4" s="1"/>
  <c r="K41" i="4"/>
  <c r="K30" i="4"/>
  <c r="K21" i="4"/>
  <c r="K25" i="4"/>
  <c r="P624" i="13"/>
  <c r="P592" i="13"/>
  <c r="P368" i="13"/>
  <c r="O195" i="13"/>
  <c r="P195" i="13" s="1"/>
  <c r="K195" i="13"/>
  <c r="O607" i="13"/>
  <c r="P607" i="13" s="1"/>
  <c r="K59" i="13"/>
  <c r="O59" i="13"/>
  <c r="O48" i="4"/>
  <c r="P48" i="4" s="1"/>
  <c r="K48" i="4"/>
  <c r="O40" i="4"/>
  <c r="K40" i="4"/>
  <c r="K69" i="4"/>
  <c r="K97" i="4"/>
  <c r="P567" i="12"/>
  <c r="K14" i="12"/>
  <c r="K14" i="5"/>
  <c r="N24" i="10"/>
  <c r="G21" i="2" s="1"/>
  <c r="P29" i="7"/>
  <c r="P25" i="7"/>
  <c r="P49" i="7"/>
  <c r="P16" i="7"/>
  <c r="P22" i="10"/>
  <c r="P18" i="10"/>
  <c r="L63" i="11"/>
  <c r="I22" i="2" s="1"/>
  <c r="P40" i="7"/>
  <c r="P20" i="7"/>
  <c r="P52" i="7"/>
  <c r="P22" i="6"/>
  <c r="P28" i="7"/>
  <c r="M54" i="7"/>
  <c r="F19" i="2" s="1"/>
  <c r="P14" i="7"/>
  <c r="P14" i="13"/>
  <c r="M30" i="6"/>
  <c r="F18" i="2" s="1"/>
  <c r="M42" i="5"/>
  <c r="F17" i="2" s="1"/>
  <c r="P14" i="12"/>
  <c r="M109" i="4"/>
  <c r="F16" i="2" s="1"/>
  <c r="P611" i="13" l="1"/>
  <c r="P591" i="13"/>
  <c r="P151" i="13"/>
  <c r="P167" i="13"/>
  <c r="P667" i="13"/>
  <c r="P375" i="13"/>
  <c r="P59" i="13"/>
  <c r="P639" i="13"/>
  <c r="P883" i="13"/>
  <c r="A27" i="11"/>
  <c r="A28" i="11" s="1"/>
  <c r="A28" i="6"/>
  <c r="A29" i="6" s="1"/>
  <c r="A23" i="3"/>
  <c r="A24" i="3" s="1"/>
  <c r="A21" i="7"/>
  <c r="A22" i="5"/>
  <c r="A23" i="5" s="1"/>
  <c r="A22" i="4"/>
  <c r="P699" i="13"/>
  <c r="P383" i="13"/>
  <c r="P467" i="13"/>
  <c r="M24" i="10"/>
  <c r="F21" i="2" s="1"/>
  <c r="M18" i="9"/>
  <c r="F20" i="2" s="1"/>
  <c r="A20" i="12"/>
  <c r="P303" i="13"/>
  <c r="P543" i="13"/>
  <c r="P35" i="13"/>
  <c r="P631" i="13"/>
  <c r="P21" i="10"/>
  <c r="P409" i="12"/>
  <c r="O583" i="13"/>
  <c r="P583" i="13" s="1"/>
  <c r="O473" i="12"/>
  <c r="P473" i="12" s="1"/>
  <c r="K131" i="13"/>
  <c r="K21" i="10"/>
  <c r="K239" i="13"/>
  <c r="P417" i="12"/>
  <c r="K23" i="11"/>
  <c r="P889" i="12"/>
  <c r="P949" i="12"/>
  <c r="P653" i="12"/>
  <c r="P31" i="11"/>
  <c r="O1007" i="13"/>
  <c r="P1007" i="13" s="1"/>
  <c r="K1007" i="13"/>
  <c r="O975" i="13"/>
  <c r="P975" i="13" s="1"/>
  <c r="K975" i="13"/>
  <c r="O935" i="13"/>
  <c r="P935" i="13" s="1"/>
  <c r="K935" i="13"/>
  <c r="O875" i="13"/>
  <c r="P875" i="13" s="1"/>
  <c r="K875" i="13"/>
  <c r="P897" i="12"/>
  <c r="P785" i="12"/>
  <c r="O509" i="12"/>
  <c r="P509" i="12" s="1"/>
  <c r="K509" i="12"/>
  <c r="O999" i="13"/>
  <c r="P999" i="13" s="1"/>
  <c r="K999" i="13"/>
  <c r="O967" i="13"/>
  <c r="P967" i="13" s="1"/>
  <c r="K967" i="13"/>
  <c r="P901" i="12"/>
  <c r="O605" i="12"/>
  <c r="P605" i="12" s="1"/>
  <c r="K605" i="12"/>
  <c r="O655" i="13"/>
  <c r="P655" i="13" s="1"/>
  <c r="K655" i="13"/>
  <c r="P1009" i="12"/>
  <c r="P841" i="12"/>
  <c r="O577" i="12"/>
  <c r="P577" i="12" s="1"/>
  <c r="K577" i="12"/>
  <c r="P465" i="12"/>
  <c r="P27" i="13"/>
  <c r="O915" i="13"/>
  <c r="P915" i="13" s="1"/>
  <c r="K915" i="13"/>
  <c r="P873" i="12"/>
  <c r="P401" i="12"/>
  <c r="P647" i="13"/>
  <c r="P615" i="13"/>
  <c r="K495" i="13"/>
  <c r="P271" i="13"/>
  <c r="P235" i="13"/>
  <c r="O31" i="13"/>
  <c r="P31" i="13" s="1"/>
  <c r="K377" i="12"/>
  <c r="K849" i="12"/>
  <c r="K657" i="12"/>
  <c r="K825" i="12"/>
  <c r="K801" i="12"/>
  <c r="K641" i="12"/>
  <c r="K415" i="13"/>
  <c r="K463" i="13"/>
  <c r="O441" i="12"/>
  <c r="P441" i="12" s="1"/>
  <c r="P367" i="13"/>
  <c r="P559" i="13"/>
  <c r="P471" i="13"/>
  <c r="P981" i="12"/>
  <c r="O775" i="13"/>
  <c r="P775" i="13" s="1"/>
  <c r="K775" i="13"/>
  <c r="O859" i="13"/>
  <c r="P859" i="13" s="1"/>
  <c r="K859" i="13"/>
  <c r="O707" i="13"/>
  <c r="P707" i="13" s="1"/>
  <c r="K707" i="13"/>
  <c r="P463" i="13"/>
  <c r="K375" i="13"/>
  <c r="O525" i="12"/>
  <c r="P525" i="12" s="1"/>
  <c r="K525" i="12"/>
  <c r="O493" i="12"/>
  <c r="P493" i="12" s="1"/>
  <c r="K493" i="12"/>
  <c r="P795" i="13"/>
  <c r="O867" i="13"/>
  <c r="P867" i="13" s="1"/>
  <c r="K867" i="13"/>
  <c r="P993" i="12"/>
  <c r="K199" i="13"/>
  <c r="P63" i="13"/>
  <c r="K561" i="12"/>
  <c r="K259" i="13"/>
  <c r="P735" i="13"/>
  <c r="P675" i="13"/>
  <c r="K63" i="13"/>
  <c r="K985" i="12"/>
  <c r="K243" i="13"/>
  <c r="P239" i="13"/>
  <c r="O47" i="13"/>
  <c r="P47" i="13" s="1"/>
  <c r="K809" i="12"/>
  <c r="K459" i="13"/>
  <c r="K953" i="12"/>
  <c r="K279" i="13"/>
  <c r="K579" i="13"/>
  <c r="K991" i="13"/>
  <c r="K805" i="12"/>
  <c r="K833" i="12"/>
  <c r="K427" i="13"/>
  <c r="K51" i="11"/>
  <c r="K163" i="13"/>
  <c r="P645" i="12"/>
  <c r="P569" i="12"/>
  <c r="P393" i="12"/>
  <c r="P295" i="13"/>
  <c r="K795" i="13"/>
  <c r="P451" i="13"/>
  <c r="P411" i="13"/>
  <c r="P991" i="13"/>
  <c r="P403" i="13"/>
  <c r="O461" i="12"/>
  <c r="P461" i="12" s="1"/>
  <c r="K461" i="12"/>
  <c r="P275" i="13"/>
  <c r="O751" i="13"/>
  <c r="P751" i="13" s="1"/>
  <c r="K751" i="13"/>
  <c r="O995" i="13"/>
  <c r="P995" i="13" s="1"/>
  <c r="K995" i="13"/>
  <c r="O871" i="13"/>
  <c r="P871" i="13" s="1"/>
  <c r="K871" i="13"/>
  <c r="P579" i="13"/>
  <c r="O743" i="13"/>
  <c r="P743" i="13" s="1"/>
  <c r="K743" i="13"/>
  <c r="O563" i="13"/>
  <c r="P563" i="13" s="1"/>
  <c r="K563" i="13"/>
  <c r="O251" i="13"/>
  <c r="P251" i="13" s="1"/>
  <c r="K251" i="13"/>
  <c r="P865" i="12"/>
  <c r="P561" i="12"/>
  <c r="O987" i="13"/>
  <c r="P987" i="13" s="1"/>
  <c r="K987" i="13"/>
  <c r="O939" i="13"/>
  <c r="P939" i="13" s="1"/>
  <c r="K939" i="13"/>
  <c r="O711" i="13"/>
  <c r="P711" i="13" s="1"/>
  <c r="K711" i="13"/>
  <c r="K451" i="13"/>
  <c r="O419" i="13"/>
  <c r="P419" i="13" s="1"/>
  <c r="K419" i="13"/>
  <c r="K403" i="13"/>
  <c r="P267" i="13"/>
  <c r="P243" i="13"/>
  <c r="O811" i="13"/>
  <c r="P811" i="13" s="1"/>
  <c r="K811" i="13"/>
  <c r="O573" i="12"/>
  <c r="P573" i="12" s="1"/>
  <c r="K573" i="12"/>
  <c r="O17" i="10"/>
  <c r="P17" i="10" s="1"/>
  <c r="K17" i="10"/>
  <c r="O783" i="13"/>
  <c r="P783" i="13" s="1"/>
  <c r="K783" i="13"/>
  <c r="P849" i="12"/>
  <c r="O947" i="13"/>
  <c r="P947" i="13" s="1"/>
  <c r="K947" i="13"/>
  <c r="K675" i="13"/>
  <c r="P869" i="12"/>
  <c r="P187" i="13"/>
  <c r="P279" i="13"/>
  <c r="K215" i="13"/>
  <c r="K127" i="13"/>
  <c r="P641" i="12"/>
  <c r="K601" i="12"/>
  <c r="K585" i="12"/>
  <c r="K307" i="13"/>
  <c r="P307" i="13"/>
  <c r="P575" i="13"/>
  <c r="P825" i="12"/>
  <c r="P801" i="12"/>
  <c r="P585" i="12"/>
  <c r="K435" i="13"/>
  <c r="P127" i="13"/>
  <c r="O847" i="13"/>
  <c r="P847" i="13" s="1"/>
  <c r="K847" i="13"/>
  <c r="O827" i="13"/>
  <c r="P827" i="13" s="1"/>
  <c r="K827" i="13"/>
  <c r="O927" i="13"/>
  <c r="P927" i="13" s="1"/>
  <c r="K927" i="13"/>
  <c r="O807" i="13"/>
  <c r="P807" i="13" s="1"/>
  <c r="K807" i="13"/>
  <c r="O791" i="13"/>
  <c r="P791" i="13" s="1"/>
  <c r="K791" i="13"/>
  <c r="O593" i="12"/>
  <c r="P593" i="12" s="1"/>
  <c r="K593" i="12"/>
  <c r="P833" i="12"/>
  <c r="P809" i="12"/>
  <c r="P793" i="12"/>
  <c r="K569" i="12"/>
  <c r="P361" i="12"/>
  <c r="O679" i="13"/>
  <c r="P679" i="13" s="1"/>
  <c r="K679" i="13"/>
  <c r="P427" i="13"/>
  <c r="P163" i="13"/>
  <c r="O143" i="13"/>
  <c r="P143" i="13" s="1"/>
  <c r="K143" i="13"/>
  <c r="O903" i="13"/>
  <c r="P903" i="13" s="1"/>
  <c r="K903" i="13"/>
  <c r="O835" i="13"/>
  <c r="P835" i="13" s="1"/>
  <c r="K835" i="13"/>
  <c r="O687" i="13"/>
  <c r="P687" i="13" s="1"/>
  <c r="K687" i="13"/>
  <c r="K539" i="13"/>
  <c r="O983" i="13"/>
  <c r="P983" i="13" s="1"/>
  <c r="K983" i="13"/>
  <c r="O891" i="13"/>
  <c r="P891" i="13" s="1"/>
  <c r="K891" i="13"/>
  <c r="O799" i="13"/>
  <c r="P799" i="13" s="1"/>
  <c r="K799" i="13"/>
  <c r="O19" i="11"/>
  <c r="P19" i="11" s="1"/>
  <c r="K19" i="11"/>
  <c r="P71" i="13"/>
  <c r="P985" i="12"/>
  <c r="P977" i="12"/>
  <c r="O747" i="13"/>
  <c r="P747" i="13" s="1"/>
  <c r="K747" i="13"/>
  <c r="O715" i="13"/>
  <c r="P715" i="13" s="1"/>
  <c r="K715" i="13"/>
  <c r="P953" i="12"/>
  <c r="P447" i="13"/>
  <c r="P909" i="12"/>
  <c r="P845" i="12"/>
  <c r="O923" i="13"/>
  <c r="P923" i="13" s="1"/>
  <c r="K923" i="13"/>
  <c r="P415" i="13"/>
  <c r="P805" i="12"/>
  <c r="M1014" i="12"/>
  <c r="F23" i="2" s="1"/>
  <c r="P555" i="13"/>
  <c r="K407" i="13"/>
  <c r="M63" i="11"/>
  <c r="F22" i="2" s="1"/>
  <c r="K821" i="12"/>
  <c r="K837" i="12"/>
  <c r="K347" i="13"/>
  <c r="K531" i="13"/>
  <c r="K789" i="12"/>
  <c r="K595" i="13"/>
  <c r="P347" i="13"/>
  <c r="P103" i="13"/>
  <c r="P259" i="13"/>
  <c r="P227" i="13"/>
  <c r="K95" i="13"/>
  <c r="P425" i="12"/>
  <c r="P627" i="13"/>
  <c r="P937" i="12"/>
  <c r="P829" i="12"/>
  <c r="P813" i="12"/>
  <c r="P797" i="12"/>
  <c r="P95" i="13"/>
  <c r="O671" i="13"/>
  <c r="P671" i="13" s="1"/>
  <c r="K671" i="13"/>
  <c r="O931" i="13"/>
  <c r="P931" i="13" s="1"/>
  <c r="K931" i="13"/>
  <c r="O589" i="12"/>
  <c r="P589" i="12" s="1"/>
  <c r="K589" i="12"/>
  <c r="O663" i="13"/>
  <c r="P663" i="13" s="1"/>
  <c r="K663" i="13"/>
  <c r="O175" i="13"/>
  <c r="P175" i="13" s="1"/>
  <c r="K175" i="13"/>
  <c r="O111" i="13"/>
  <c r="P111" i="13" s="1"/>
  <c r="K111" i="13"/>
  <c r="O659" i="13"/>
  <c r="P659" i="13" s="1"/>
  <c r="K659" i="13"/>
  <c r="O787" i="13"/>
  <c r="P787" i="13" s="1"/>
  <c r="K787" i="13"/>
  <c r="P199" i="13"/>
  <c r="O51" i="13"/>
  <c r="P51" i="13" s="1"/>
  <c r="K51" i="13"/>
  <c r="K395" i="13"/>
  <c r="O395" i="13"/>
  <c r="P395" i="13" s="1"/>
  <c r="O1011" i="13"/>
  <c r="P1011" i="13" s="1"/>
  <c r="K1011" i="13"/>
  <c r="O979" i="13"/>
  <c r="P979" i="13" s="1"/>
  <c r="K979" i="13"/>
  <c r="O955" i="13"/>
  <c r="P955" i="13" s="1"/>
  <c r="K955" i="13"/>
  <c r="O887" i="13"/>
  <c r="P887" i="13" s="1"/>
  <c r="K887" i="13"/>
  <c r="P595" i="13"/>
  <c r="P837" i="12"/>
  <c r="P821" i="12"/>
  <c r="P789" i="12"/>
  <c r="O823" i="13"/>
  <c r="P823" i="13" s="1"/>
  <c r="K823" i="13"/>
  <c r="K535" i="13"/>
  <c r="K339" i="13"/>
  <c r="K227" i="13"/>
  <c r="O609" i="12"/>
  <c r="P609" i="12" s="1"/>
  <c r="K609" i="12"/>
  <c r="O1003" i="13"/>
  <c r="P1003" i="13" s="1"/>
  <c r="K1003" i="13"/>
  <c r="O971" i="13"/>
  <c r="P971" i="13" s="1"/>
  <c r="K971" i="13"/>
  <c r="O879" i="13"/>
  <c r="P879" i="13" s="1"/>
  <c r="K879" i="13"/>
  <c r="O557" i="12"/>
  <c r="P557" i="12" s="1"/>
  <c r="K557" i="12"/>
  <c r="O779" i="13"/>
  <c r="P779" i="13" s="1"/>
  <c r="K779" i="13"/>
  <c r="O723" i="13"/>
  <c r="P723" i="13" s="1"/>
  <c r="K723" i="13"/>
  <c r="O703" i="13"/>
  <c r="P703" i="13" s="1"/>
  <c r="K703" i="13"/>
  <c r="O507" i="13"/>
  <c r="P507" i="13" s="1"/>
  <c r="K507" i="13"/>
  <c r="O327" i="13"/>
  <c r="P327" i="13" s="1"/>
  <c r="K327" i="13"/>
  <c r="P459" i="13"/>
  <c r="O523" i="13"/>
  <c r="P523" i="13" s="1"/>
  <c r="K523" i="13"/>
  <c r="K545" i="12"/>
  <c r="O439" i="13"/>
  <c r="P439" i="13" s="1"/>
  <c r="K439" i="13"/>
  <c r="P617" i="12"/>
  <c r="K475" i="13"/>
  <c r="P475" i="13"/>
  <c r="O727" i="13"/>
  <c r="P727" i="13" s="1"/>
  <c r="K727" i="13"/>
  <c r="O691" i="13"/>
  <c r="P691" i="13" s="1"/>
  <c r="K691" i="13"/>
  <c r="P35" i="11"/>
  <c r="O455" i="13"/>
  <c r="P455" i="13" s="1"/>
  <c r="K455" i="13"/>
  <c r="P379" i="13"/>
  <c r="O371" i="13"/>
  <c r="P371" i="13" s="1"/>
  <c r="K371" i="13"/>
  <c r="O247" i="13"/>
  <c r="P247" i="13" s="1"/>
  <c r="K247" i="13"/>
  <c r="O79" i="13"/>
  <c r="P79" i="13" s="1"/>
  <c r="K79" i="13"/>
  <c r="K617" i="12"/>
  <c r="O491" i="13"/>
  <c r="P491" i="13" s="1"/>
  <c r="K491" i="13"/>
  <c r="P51" i="11"/>
  <c r="O695" i="13"/>
  <c r="P695" i="13" s="1"/>
  <c r="K695" i="13"/>
  <c r="K387" i="13"/>
  <c r="K379" i="13"/>
  <c r="O863" i="13"/>
  <c r="P863" i="13" s="1"/>
  <c r="K863" i="13"/>
  <c r="P387" i="13"/>
  <c r="O291" i="13"/>
  <c r="P291" i="13" s="1"/>
  <c r="K291" i="13"/>
  <c r="P649" i="12"/>
  <c r="O477" i="12"/>
  <c r="P477" i="12" s="1"/>
  <c r="K477" i="12"/>
  <c r="P15" i="11"/>
  <c r="P99" i="13"/>
  <c r="O391" i="13"/>
  <c r="P391" i="13" s="1"/>
  <c r="K391" i="13"/>
  <c r="O527" i="13"/>
  <c r="P527" i="13" s="1"/>
  <c r="K527" i="13"/>
  <c r="P633" i="12"/>
  <c r="O423" i="13"/>
  <c r="P423" i="13" s="1"/>
  <c r="K423" i="13"/>
  <c r="M1014" i="13"/>
  <c r="F24" i="2" s="1"/>
  <c r="K263" i="13"/>
  <c r="K91" i="13"/>
  <c r="K135" i="13"/>
  <c r="P515" i="13"/>
  <c r="O299" i="13"/>
  <c r="P299" i="13" s="1"/>
  <c r="K299" i="13"/>
  <c r="O359" i="13"/>
  <c r="P359" i="13" s="1"/>
  <c r="K359" i="13"/>
  <c r="O115" i="13"/>
  <c r="P115" i="13" s="1"/>
  <c r="K115" i="13"/>
  <c r="O55" i="13"/>
  <c r="P55" i="13" s="1"/>
  <c r="K55" i="13"/>
  <c r="K119" i="13"/>
  <c r="K255" i="13"/>
  <c r="K487" i="13"/>
  <c r="K529" i="12"/>
  <c r="K637" i="12"/>
  <c r="K547" i="13"/>
  <c r="O511" i="13"/>
  <c r="P511" i="13" s="1"/>
  <c r="K511" i="13"/>
  <c r="K515" i="13"/>
  <c r="O567" i="13"/>
  <c r="P567" i="13" s="1"/>
  <c r="K567" i="13"/>
  <c r="P547" i="13"/>
  <c r="K489" i="12"/>
  <c r="O54" i="7"/>
  <c r="H19" i="2" s="1"/>
  <c r="P40" i="4"/>
  <c r="P109" i="4" s="1"/>
  <c r="E16" i="2" s="1"/>
  <c r="O109" i="4"/>
  <c r="H16" i="2" s="1"/>
  <c r="O24" i="10"/>
  <c r="H21" i="2" s="1"/>
  <c r="P25" i="13"/>
  <c r="O30" i="6"/>
  <c r="H18" i="2" s="1"/>
  <c r="O42" i="5"/>
  <c r="H17" i="2" s="1"/>
  <c r="P42" i="5"/>
  <c r="E17" i="2" s="1"/>
  <c r="P54" i="7"/>
  <c r="E19" i="2" s="1"/>
  <c r="P30" i="6"/>
  <c r="N9" i="6" s="1"/>
  <c r="A29" i="11" l="1"/>
  <c r="A25" i="3"/>
  <c r="A26" i="3" s="1"/>
  <c r="A27" i="3" s="1"/>
  <c r="P24" i="10"/>
  <c r="E21" i="2" s="1"/>
  <c r="A22" i="7"/>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24" i="5"/>
  <c r="A25" i="5" s="1"/>
  <c r="A26" i="5" s="1"/>
  <c r="A27" i="5" s="1"/>
  <c r="A23" i="4"/>
  <c r="A24" i="4" s="1"/>
  <c r="A25" i="4" s="1"/>
  <c r="A26" i="4" s="1"/>
  <c r="A27" i="4" s="1"/>
  <c r="A28" i="4" s="1"/>
  <c r="A29" i="4" s="1"/>
  <c r="A30" i="4" s="1"/>
  <c r="A31" i="4" s="1"/>
  <c r="A32" i="4" s="1"/>
  <c r="A33" i="4" s="1"/>
  <c r="A34" i="4" s="1"/>
  <c r="A21" i="12"/>
  <c r="N9" i="4"/>
  <c r="O18" i="9"/>
  <c r="H20" i="2" s="1"/>
  <c r="O63" i="11"/>
  <c r="H22" i="2" s="1"/>
  <c r="P18" i="9"/>
  <c r="N9" i="9" s="1"/>
  <c r="O1014" i="12"/>
  <c r="H23" i="2" s="1"/>
  <c r="P1014" i="12"/>
  <c r="N9" i="12" s="1"/>
  <c r="O1014" i="13"/>
  <c r="H24" i="2" s="1"/>
  <c r="E18" i="2"/>
  <c r="N9" i="5"/>
  <c r="P63" i="11"/>
  <c r="E22" i="2" s="1"/>
  <c r="P1014" i="13"/>
  <c r="N9" i="13" s="1"/>
  <c r="N9" i="7"/>
  <c r="A30" i="11" l="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N9" i="10"/>
  <c r="A49" i="7"/>
  <c r="A51" i="7" s="1"/>
  <c r="A52" i="7" s="1"/>
  <c r="A53" i="7" s="1"/>
  <c r="A28" i="5"/>
  <c r="A29" i="5" s="1"/>
  <c r="A30" i="5" s="1"/>
  <c r="A31" i="5" s="1"/>
  <c r="A32" i="5" s="1"/>
  <c r="A33" i="5" s="1"/>
  <c r="A34" i="5" s="1"/>
  <c r="A35" i="5" s="1"/>
  <c r="A36" i="5" s="1"/>
  <c r="A37" i="5" s="1"/>
  <c r="A38" i="5" s="1"/>
  <c r="A39" i="5" s="1"/>
  <c r="A40" i="5" s="1"/>
  <c r="A41" i="5" s="1"/>
  <c r="A35" i="4"/>
  <c r="A36" i="4" s="1"/>
  <c r="A37" i="4" s="1"/>
  <c r="A38" i="4" s="1"/>
  <c r="A39" i="4" s="1"/>
  <c r="A40" i="4" s="1"/>
  <c r="A41" i="4" s="1"/>
  <c r="A42" i="4" s="1"/>
  <c r="A43" i="4" s="1"/>
  <c r="A44" i="4" s="1"/>
  <c r="A45" i="4" s="1"/>
  <c r="A46" i="4" s="1"/>
  <c r="A47" i="4" s="1"/>
  <c r="A48" i="4" s="1"/>
  <c r="A49" i="4" s="1"/>
  <c r="A50" i="4" s="1"/>
  <c r="A51"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22" i="12"/>
  <c r="E20" i="2"/>
  <c r="E23" i="2"/>
  <c r="N9" i="11"/>
  <c r="E24" i="2"/>
  <c r="A24" i="2" s="1"/>
  <c r="A23" i="12" l="1"/>
  <c r="A24" i="12" s="1"/>
  <c r="A25" i="12" s="1"/>
  <c r="A26" i="12" s="1"/>
  <c r="A27" i="12" s="1"/>
  <c r="A28" i="12" s="1"/>
  <c r="A29" i="12" s="1"/>
  <c r="A30" i="12" s="1"/>
  <c r="A31" i="12" s="1"/>
  <c r="A32" i="12" s="1"/>
  <c r="A33" i="12" s="1"/>
  <c r="A34" i="12" s="1"/>
  <c r="A35"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B24" i="2"/>
  <c r="D1" i="13"/>
  <c r="N27" i="3"/>
  <c r="L27" i="3"/>
  <c r="N26" i="3"/>
  <c r="L26" i="3"/>
  <c r="N25" i="3"/>
  <c r="L25" i="3"/>
  <c r="N24" i="3"/>
  <c r="L24" i="3"/>
  <c r="N23" i="3"/>
  <c r="L23" i="3"/>
  <c r="N22" i="3"/>
  <c r="L22" i="3"/>
  <c r="N21" i="3"/>
  <c r="L21" i="3"/>
  <c r="N20" i="3"/>
  <c r="L20" i="3"/>
  <c r="N19" i="3"/>
  <c r="L19" i="3"/>
  <c r="N18" i="3"/>
  <c r="L18" i="3"/>
  <c r="N17" i="3"/>
  <c r="L17" i="3"/>
  <c r="N16" i="3"/>
  <c r="L16" i="3"/>
  <c r="N15" i="3"/>
  <c r="L15" i="3"/>
  <c r="N14" i="3"/>
  <c r="O15" i="3" l="1"/>
  <c r="M16" i="3"/>
  <c r="O16" i="3"/>
  <c r="M17" i="3"/>
  <c r="O17" i="3"/>
  <c r="O18" i="3"/>
  <c r="O19" i="3"/>
  <c r="M20" i="3"/>
  <c r="O20" i="3"/>
  <c r="M21" i="3"/>
  <c r="O21" i="3"/>
  <c r="O22" i="3"/>
  <c r="O23" i="3"/>
  <c r="M24" i="3"/>
  <c r="O24" i="3"/>
  <c r="M25" i="3"/>
  <c r="O25" i="3"/>
  <c r="O26" i="3"/>
  <c r="O27" i="3"/>
  <c r="O14" i="3"/>
  <c r="M18" i="3"/>
  <c r="M22" i="3"/>
  <c r="M26" i="3"/>
  <c r="M15" i="3"/>
  <c r="M19" i="3"/>
  <c r="M23" i="3"/>
  <c r="M27" i="3"/>
  <c r="N28" i="3"/>
  <c r="P16" i="3" l="1"/>
  <c r="P18" i="3"/>
  <c r="P26" i="3"/>
  <c r="P21" i="3"/>
  <c r="P22" i="3"/>
  <c r="P25" i="3"/>
  <c r="P20" i="3"/>
  <c r="P17" i="3"/>
  <c r="P24" i="3"/>
  <c r="P15" i="3"/>
  <c r="P23" i="3"/>
  <c r="P27" i="3"/>
  <c r="P19" i="3"/>
  <c r="G15" i="2"/>
  <c r="O28" i="3" l="1"/>
  <c r="H15" i="2" l="1"/>
  <c r="H25" i="2" l="1"/>
  <c r="G25" i="2"/>
  <c r="K14" i="3" l="1"/>
  <c r="L14" i="3"/>
  <c r="L28" i="3" s="1"/>
  <c r="I15" i="2" s="1"/>
  <c r="I25" i="2" s="1"/>
  <c r="D11" i="2" s="1"/>
  <c r="M14" i="3" l="1"/>
  <c r="M28" i="3" l="1"/>
  <c r="F15" i="2" s="1"/>
  <c r="F25" i="2" s="1"/>
  <c r="P14" i="3"/>
  <c r="P28" i="3" s="1"/>
  <c r="E15" i="2" l="1"/>
  <c r="A22" i="2" s="1"/>
  <c r="N9" i="3"/>
  <c r="B22" i="2" l="1"/>
  <c r="D1" i="11"/>
  <c r="A23" i="2"/>
  <c r="B23" i="2" s="1"/>
  <c r="A17" i="2"/>
  <c r="A16" i="2"/>
  <c r="A19" i="2"/>
  <c r="A21" i="2"/>
  <c r="A18" i="2"/>
  <c r="A20" i="2"/>
  <c r="E25" i="2"/>
  <c r="A15" i="2"/>
  <c r="D1" i="12" l="1"/>
  <c r="B20" i="2"/>
  <c r="D1" i="9"/>
  <c r="D1" i="6"/>
  <c r="B18" i="2"/>
  <c r="B21" i="2"/>
  <c r="D1" i="10"/>
  <c r="B19" i="2"/>
  <c r="D1" i="7"/>
  <c r="B16" i="2"/>
  <c r="D1" i="4"/>
  <c r="B17" i="2"/>
  <c r="D1" i="5"/>
  <c r="D1" i="3"/>
  <c r="B15" i="2"/>
  <c r="E26" i="2"/>
  <c r="E27" i="2" s="1"/>
  <c r="E28" i="2"/>
  <c r="E29" i="2" l="1"/>
  <c r="C19" i="1" l="1"/>
  <c r="C26" i="1" s="1"/>
  <c r="C28" i="1" s="1"/>
  <c r="D10" i="2"/>
</calcChain>
</file>

<file path=xl/sharedStrings.xml><?xml version="1.0" encoding="utf-8"?>
<sst xmlns="http://schemas.openxmlformats.org/spreadsheetml/2006/main" count="909" uniqueCount="282">
  <si>
    <t>APSTIPRINU</t>
  </si>
  <si>
    <t>(pasūtītāja paraksts un tā atsifrējums)</t>
  </si>
  <si>
    <t>Z.v.</t>
  </si>
  <si>
    <t>____________.gada____.____________</t>
  </si>
  <si>
    <t>Būvniecības koptāme</t>
  </si>
  <si>
    <t xml:space="preserve">Būves nosaukums: </t>
  </si>
  <si>
    <t xml:space="preserve">Objekta nosaukums: </t>
  </si>
  <si>
    <t xml:space="preserve">Objekta adrese: </t>
  </si>
  <si>
    <t xml:space="preserve">Pasūtījuma Nr: </t>
  </si>
  <si>
    <t>Nr. P.k.</t>
  </si>
  <si>
    <t>Objekta nosaukums</t>
  </si>
  <si>
    <t>Objekta izmaksas (EUR)</t>
  </si>
  <si>
    <t>Kopā:</t>
  </si>
  <si>
    <t>PVN (21%)</t>
  </si>
  <si>
    <t>Sastādīja</t>
  </si>
  <si>
    <t>(paraksts un tā atšifrējums, datums)</t>
  </si>
  <si>
    <t>Kopsavilkuma aprēķini pa darbu veidiem vai konstruktīvo elementu veidiem</t>
  </si>
  <si>
    <t>(darba veids vai konstruktīvā elementa nosaukums)</t>
  </si>
  <si>
    <t>Būves nosaukums:</t>
  </si>
  <si>
    <t>Objekta adrese:</t>
  </si>
  <si>
    <t>Pasūtījuma Nr.</t>
  </si>
  <si>
    <t>Par kopejo summu, EUR</t>
  </si>
  <si>
    <t>Kopējā darbietilpība, c/h</t>
  </si>
  <si>
    <t>Nr.p.k.</t>
  </si>
  <si>
    <t>kods; tāmes Nr:</t>
  </si>
  <si>
    <t>Darba veids vai konstruktīvā elementa nosaukums</t>
  </si>
  <si>
    <t>Tāmes izmaksas (EUR)</t>
  </si>
  <si>
    <t>Tai skaitā</t>
  </si>
  <si>
    <t>Darbietilpība (c/h)</t>
  </si>
  <si>
    <t>darba alga (EUR)</t>
  </si>
  <si>
    <t>materiāli (EUR)</t>
  </si>
  <si>
    <t>mehānismi (EUR)</t>
  </si>
  <si>
    <t>Kopā</t>
  </si>
  <si>
    <t xml:space="preserve">Virsizdevumi </t>
  </si>
  <si>
    <t>t.sk.darba aizsardzība</t>
  </si>
  <si>
    <t xml:space="preserve">Peļņa </t>
  </si>
  <si>
    <t>Pavisam kopā</t>
  </si>
  <si>
    <t>Pārbaudīja</t>
  </si>
  <si>
    <t xml:space="preserve">Lokālā tāme Nr. </t>
  </si>
  <si>
    <t>Tāmes  izmaksas  EUR</t>
  </si>
  <si>
    <t>Kods</t>
  </si>
  <si>
    <t>Darba nosaukums</t>
  </si>
  <si>
    <t>Mērvienība</t>
  </si>
  <si>
    <t>Daudzums</t>
  </si>
  <si>
    <t>Vienības izmaksas</t>
  </si>
  <si>
    <t>Kopā uz visu apjomu</t>
  </si>
  <si>
    <t>Laika norma (c/h)</t>
  </si>
  <si>
    <t>Darba samaksas likme (EUR/h)</t>
  </si>
  <si>
    <t>Darba alga (EUR)</t>
  </si>
  <si>
    <t>Būvizstrādājumi (EUR)</t>
  </si>
  <si>
    <t>Mehānismi (EUR)</t>
  </si>
  <si>
    <t>Kopā (EUR)</t>
  </si>
  <si>
    <t>Attiecināmās izmaksas</t>
  </si>
  <si>
    <t>Sertifikāta Nr.</t>
  </si>
  <si>
    <t>Sertifikāta Nr</t>
  </si>
  <si>
    <t>Daudzdzīvokļu dzīvojamās ēkas vienkāršota fasādes atjaunošana.</t>
  </si>
  <si>
    <t>Tāme sastādīta  2019. gada tirgus cenās, pamatojoties uz būvprojekta rasējumiem</t>
  </si>
  <si>
    <t xml:space="preserve">Tiešās izmaksas kopā, t. sk. darba devēja sociālais nodoklis 24.09% </t>
  </si>
  <si>
    <t>Būvlaukums</t>
  </si>
  <si>
    <t>Jumts</t>
  </si>
  <si>
    <t>Cokols</t>
  </si>
  <si>
    <t>Bēniņi</t>
  </si>
  <si>
    <t>Fasāde</t>
  </si>
  <si>
    <t>Ēkas ventilācija</t>
  </si>
  <si>
    <t>Logi, Durvis</t>
  </si>
  <si>
    <t>Darbs</t>
  </si>
  <si>
    <t>Materiālis</t>
  </si>
  <si>
    <t>Mehānismi</t>
  </si>
  <si>
    <t>Būvniecības žoga uzstādīšana, noma</t>
  </si>
  <si>
    <t>t.m</t>
  </si>
  <si>
    <t>Strādnieku sadzīves konteinera uzstādīšana, noma</t>
  </si>
  <si>
    <t>gab</t>
  </si>
  <si>
    <t>Jūras konteinera uzstādīšana, noma</t>
  </si>
  <si>
    <t>Ugunsdzēsības stends</t>
  </si>
  <si>
    <t>Būvmateriālu pagaidu novietnes izbūve</t>
  </si>
  <si>
    <t>Biotualetes uzstādīšana, noma</t>
  </si>
  <si>
    <t>Gājēju ieejas jumtiņu izbūve virs ieejām ēkā</t>
  </si>
  <si>
    <t>Būvtāfele</t>
  </si>
  <si>
    <t>Brīdinājuma zīmes</t>
  </si>
  <si>
    <t>Teritorijas sakopšana pēc būvdarbu veikšanas</t>
  </si>
  <si>
    <t>objekts</t>
  </si>
  <si>
    <t>Izmaksas par elektroenerģiju un ūdeni</t>
  </si>
  <si>
    <t>kompl</t>
  </si>
  <si>
    <t>Būvgružu savākšana utilizācija</t>
  </si>
  <si>
    <t>Elektropieslēguma izveide</t>
  </si>
  <si>
    <t>Ūdens pieslēguma izveide</t>
  </si>
  <si>
    <t>Jumta pieslēgumu demontāža</t>
  </si>
  <si>
    <t>Jumta seguma demontāža</t>
  </si>
  <si>
    <t>m2</t>
  </si>
  <si>
    <t>Jumta seguma utilizācija</t>
  </si>
  <si>
    <t>Esošo nesošo koka konstrukciju remonts</t>
  </si>
  <si>
    <t>m3</t>
  </si>
  <si>
    <t>Kokmateriāls</t>
  </si>
  <si>
    <t>Stiprinājumi</t>
  </si>
  <si>
    <t>Antikondensāta plēves uzstādīšana</t>
  </si>
  <si>
    <t>Antikondensāta plēve Eurovent Standart vai ekvivalents</t>
  </si>
  <si>
    <t>Kokmateriāls 25x100 mm</t>
  </si>
  <si>
    <t>Kokmateriāls 80x60 mm</t>
  </si>
  <si>
    <t>Koka latojuma montāža</t>
  </si>
  <si>
    <t>Kokmateriāls 38x100 mm</t>
  </si>
  <si>
    <t>Skārda profila montāža</t>
  </si>
  <si>
    <t xml:space="preserve">Trapecveida lokšņu profils Ruukki T20, 0,5 mm, Pural pārklājums            </t>
  </si>
  <si>
    <t>Jumta pieslēgumu montāža</t>
  </si>
  <si>
    <t>Skārda jumta pieslēgumi platums līdz 500 mm, Pural pārklājums, 0,5 mm (dzegas lāseņi,. kores profils)</t>
  </si>
  <si>
    <t xml:space="preserve">Lietus ūdens tekņu, noteku demontāža </t>
  </si>
  <si>
    <t>m</t>
  </si>
  <si>
    <t>Jaunu lietus ūdens noteku tekņu uzstādīšana</t>
  </si>
  <si>
    <t>Teknes d150 ar veidgabaliem, stiprinājumiem, Pural pārklājums</t>
  </si>
  <si>
    <t>Notekas d120 ar veidgabaliem, stiprinājumiem, Pural pārklājums</t>
  </si>
  <si>
    <t>Vēja kastes montāža</t>
  </si>
  <si>
    <t>Rūpnieciski krāsoti apdares dēļi 20x100 mm</t>
  </si>
  <si>
    <t>Skārda lūkas montāža</t>
  </si>
  <si>
    <t>gab.</t>
  </si>
  <si>
    <t>Skārda jumta lūka, 600x800 mm</t>
  </si>
  <si>
    <t>Jumta nožogojuma ar sniega aiztures barjeru uzstādīšana</t>
  </si>
  <si>
    <t>Jumta nožogojums ar sniega aiztures barjeru</t>
  </si>
  <si>
    <t>Ventilācijas kanālu remonts, pārmūrēšana virs jumta daļā</t>
  </si>
  <si>
    <t>Ventilācijas šahtu jumtiņu uzstādīšana</t>
  </si>
  <si>
    <t>Skārda jumtiņš</t>
  </si>
  <si>
    <t>Ventilācijas kanālu virsmas apšūšana ar skārdu</t>
  </si>
  <si>
    <t>Skārds</t>
  </si>
  <si>
    <t>kg</t>
  </si>
  <si>
    <t>Autokrāns materiālu pacelšanai</t>
  </si>
  <si>
    <t>h</t>
  </si>
  <si>
    <t>Ieejas jumtiņi</t>
  </si>
  <si>
    <t>Dzelzsbetona ieejas jumtiņa demontāža fasādē asīs D-A</t>
  </si>
  <si>
    <t>Dzelzsbetona ieejas jumtiņu seguma, skārda pieslēgumu demontāža</t>
  </si>
  <si>
    <t xml:space="preserve">Jumta attīrīšana </t>
  </si>
  <si>
    <t>Slīpumu veidojošo koka konstrukciju remonts, nomaiņa</t>
  </si>
  <si>
    <t>Atsegto stiegrojumu attīrīt no korozijas, apstrādāt ar pretrūsas sastāvu,  atjaunot nodrupušo betona aizsargkārtu</t>
  </si>
  <si>
    <t>Virsmas armēšana</t>
  </si>
  <si>
    <t>armējamā java</t>
  </si>
  <si>
    <t>pvc siets 160 g/m2</t>
  </si>
  <si>
    <t>pvc stūri</t>
  </si>
  <si>
    <t xml:space="preserve">Virsmas gruntēšana un dekoratīvā apmetuma uzklāšana </t>
  </si>
  <si>
    <t>grunts</t>
  </si>
  <si>
    <t>tonēts dekoratīvais apmetums</t>
  </si>
  <si>
    <t xml:space="preserve">Lāseņa montāža </t>
  </si>
  <si>
    <t>Lāsenis 300 mm</t>
  </si>
  <si>
    <t>Metāla ieejas jumtiņu seguma, skārda pieslēgumu demontāža</t>
  </si>
  <si>
    <t>Esošās metāla konstrukcijas attīrīt, apstrādāt ar pretrūsas sastāvu, krāsot</t>
  </si>
  <si>
    <t>Jumta asīs 1-2 pieslēgumu demontāža</t>
  </si>
  <si>
    <t>Esošās betona apmales demontāža</t>
  </si>
  <si>
    <t>Grunts izstrāde no cokola  apmales</t>
  </si>
  <si>
    <t>Virsmas sagatavošana siltināšanai (bojātā apmetuma nokalšana, plaisu aizdare, virsmas izlīdzināšana)</t>
  </si>
  <si>
    <t>Hidroizolācijas uzklāšana divās kārtās</t>
  </si>
  <si>
    <t>Vertikālā hidroizolācija Atlas universālā bituma masa vai ekvivalents</t>
  </si>
  <si>
    <t>Geomembrānas ieklāšana</t>
  </si>
  <si>
    <t>Ģeomembrāna DELTA-PT vai ekvivalents</t>
  </si>
  <si>
    <t>Pamatu gruntēšana un siltināšana</t>
  </si>
  <si>
    <t>Ekstrudētais putupolistirols FinnFoam F300
(vai ekvivalents), b=100 mm, λ≤0,037 W/(mK)</t>
  </si>
  <si>
    <r>
      <t>m</t>
    </r>
    <r>
      <rPr>
        <vertAlign val="superscript"/>
        <sz val="8"/>
        <rFont val="Arial"/>
        <family val="2"/>
        <charset val="186"/>
      </rPr>
      <t>2</t>
    </r>
  </si>
  <si>
    <t>līmjava</t>
  </si>
  <si>
    <t>dībeļi</t>
  </si>
  <si>
    <t>Stiklašķiedras armējošais siets ρ ≥160 g/m²</t>
  </si>
  <si>
    <t>tonēts dekoratīvais apmetums Sakret SIP (vai ekvivalents)</t>
  </si>
  <si>
    <t>Pamatu aizbēršana ar vidēji rupju smilti, blietējot pa 20 cm kārtām, esošo grunti nogādājot atbērtnē</t>
  </si>
  <si>
    <t>Betona renes uzstādīšana zem lietus ūdens notekām</t>
  </si>
  <si>
    <t xml:space="preserve">gab </t>
  </si>
  <si>
    <t xml:space="preserve">betona rene 300x2500mm </t>
  </si>
  <si>
    <t>Betona apmales betonēšana</t>
  </si>
  <si>
    <t>Šķembu slānis, frakcija 0-40 mm, 100 mm</t>
  </si>
  <si>
    <t>Siets ∅6 AI100x100 mm</t>
  </si>
  <si>
    <t>Betons C25/30, XC4</t>
  </si>
  <si>
    <t>Betona sūknis</t>
  </si>
  <si>
    <t>Esošo dzelzsbetona ieejas lieveņu atjaunošana (izdrupumu aizpildīšana, virsmas izlīdzināšana)</t>
  </si>
  <si>
    <t>Bēniņu attīrīšana, esošās siltumizolācijas izlīdzināšana</t>
  </si>
  <si>
    <t>Koka laipu izbūve</t>
  </si>
  <si>
    <t>Kokmateriāls 100x40 mm</t>
  </si>
  <si>
    <t>Kokmateriāls 100x100 mm</t>
  </si>
  <si>
    <t>OSB plāksnes uzstādīšana pa dzegas perimetru</t>
  </si>
  <si>
    <t>OSB plāksne, 18 mm</t>
  </si>
  <si>
    <t>Tvaika izolācijas montāža</t>
  </si>
  <si>
    <t>Gaisa un tvaika izolācija, šuves salīmētas tvaika izolācijas līmlentu</t>
  </si>
  <si>
    <t>Beramās akmens vates iestrāde 300 mm biezumā pēc rukuma</t>
  </si>
  <si>
    <t>Beramā akmens vate, λ≤0,041 W/mK, 300 mm pēc rukuma</t>
  </si>
  <si>
    <t>Pretvēja izolācijas montāža</t>
  </si>
  <si>
    <t>Pretvēja izolācija</t>
  </si>
  <si>
    <t>Pretvēja izolācijas stiprinājuma koka lata, ar stiprinājumiem</t>
  </si>
  <si>
    <t>Siltinātas, ugunsdrošas lūkas uzstādīšana</t>
  </si>
  <si>
    <t>Lūka, U≤1,8 W/(m²k), EI30, iekšējais izmērs 900x900 mm</t>
  </si>
  <si>
    <t>Sastatņu montāža un demontāža</t>
  </si>
  <si>
    <t>sastatņu noma uz visu būvniecības laiku</t>
  </si>
  <si>
    <t>aizsargsiets</t>
  </si>
  <si>
    <t>Pagaidu jumta izbūve virs sastatnēm, uz būvniecības laiku</t>
  </si>
  <si>
    <t>Virsmas sagatavošana siltināšanai (visas ķieģeļu mūra drūpošās daļas atskaldīt, sienas nostiprināt ar apmetumu, visas sienas attīrīt, virsmu izlīdzināt, mikroplaisas aizdarīt ar ārdarbiem paredzētu hermētiķi Tenax OKSIPLAST vai ekvivalents, ielākajām plaisām pēc nepieciešamības iestrādāt stiegras (d=8 mm, s=200 mm))</t>
  </si>
  <si>
    <t>Esošo inženierkomunikāciju fasādē pārvietošana virs siltinājuma</t>
  </si>
  <si>
    <t>PVC profila iestrāde</t>
  </si>
  <si>
    <t>Cokola profils Sakret MAT D/33.2 + D/06 vai ekvivalents</t>
  </si>
  <si>
    <t xml:space="preserve">Fasādes virsmas gruntēšana  </t>
  </si>
  <si>
    <t xml:space="preserve">Fasādes virsmas siltināšana </t>
  </si>
  <si>
    <t>akmens vate, λ≤0,037 W/mK, 180 mm</t>
  </si>
  <si>
    <t>Siltinātās virsmas armēšana</t>
  </si>
  <si>
    <t xml:space="preserve">armējamā java </t>
  </si>
  <si>
    <t>pvc siets</t>
  </si>
  <si>
    <t>ārējie pvc stūri</t>
  </si>
  <si>
    <t>tonēts dekoratīvais apmetums, Sakret SIP vai ekvivalents</t>
  </si>
  <si>
    <t>Durvju, logu aiļu remonts, plakņu izlīdzināšana, plaisu aizdare, izdrupušo ķieģeļu piemūrēšana</t>
  </si>
  <si>
    <t>Durvju, logu aiļu siltināšana, armēšana, gruntēšana, dekoratīvā apmetuma uzklāšana</t>
  </si>
  <si>
    <t>akmens vate Paroc Linio 15 (vai ekvivalents), (λ≤0,037 W/mK), 30 mm</t>
  </si>
  <si>
    <t xml:space="preserve">līmjava </t>
  </si>
  <si>
    <t>loga, durvju kārbas  un siltinājuma salaiduma profils</t>
  </si>
  <si>
    <t>pvc sturis ar lāseni</t>
  </si>
  <si>
    <t>pvc palodzes profils</t>
  </si>
  <si>
    <t>Ārējās izolācijas lentas montāža</t>
  </si>
  <si>
    <t>ārējā izolācijas lenta</t>
  </si>
  <si>
    <t>Ārējo palodžu montāža</t>
  </si>
  <si>
    <t>skārda palodze, PE pārklājums, 0,5 mm, b~380 mm</t>
  </si>
  <si>
    <t>Citi darbi</t>
  </si>
  <si>
    <t>Fasādes pieslēgumu elementu montāža (numura zīme, karoga turētājs u.t.t</t>
  </si>
  <si>
    <t>elementu montāžas stiprinājumi</t>
  </si>
  <si>
    <t>Būvgružu iekraušana konteinerā un nogādāšana izgāztuvē</t>
  </si>
  <si>
    <t>Durvju D-2 demontāža, montāža</t>
  </si>
  <si>
    <t>Ārdurvis - metāla, 2200x1260 mm, slēdzamas; Ar logu; Krāsa - RR-32; U/w ≤ 1,8 W/m²K; Pulverkrāsojums, 3 enģes</t>
  </si>
  <si>
    <t>Durvju D-3 demontāža, montāža</t>
  </si>
  <si>
    <t>Ārdurvis - metāla, 2030x1040 mm, slēdzamas; Ar pašaizvēršanās mehānismu un koda atslēgu; Ar logu; Krāsa - RR-32; U/w ≤ 1,8 W/m²K; Pulverkrāsojums, 3 enģes</t>
  </si>
  <si>
    <t>Durvju D-4 demontāža, montāža</t>
  </si>
  <si>
    <t>PVC vējtvera durvis ar logu; durvis 2150x1040, logs 1440x860 mm; U/w ≤ 1,8 W/m²K; Krāsa - balta;
Ar pašaizvēršanās mehānismu</t>
  </si>
  <si>
    <t>Durvju D-8 pārkrāsošana (tonis RR-32), 2080x980 mm</t>
  </si>
  <si>
    <t>Durvju ailu iekšējā apdare</t>
  </si>
  <si>
    <t>Palodzes montāža</t>
  </si>
  <si>
    <t>Durvju iekšējās lentas montāža</t>
  </si>
  <si>
    <t>Caurumu urbšana d162 (sienas biezums 510 mm)</t>
  </si>
  <si>
    <t>Rekuperācijas iekārtu Vr-1 uzstādīšana</t>
  </si>
  <si>
    <t>TwinFresh Comfo vai  ekv.</t>
  </si>
  <si>
    <t>Kurzemes 6, Tukums</t>
  </si>
  <si>
    <t>Tērauda paneļu radiators Compact ar sānu pieslēgumu, komplektā ar sienas stiprinājuma kronšteiniem, noslēgkorķi un atgaisotāju C22-500-500 PURMO vai ekv.</t>
  </si>
  <si>
    <t>kompl.</t>
  </si>
  <si>
    <t>Tērauda paneļu radiators Compact ar sānu pieslēgumu, komplektā ar sienas stiprinājuma kronšteiniem, noslēgkorķi un atgaisotāju C22-500-600 PURMO vai ekv.</t>
  </si>
  <si>
    <t>Tērauda paneļu radiators Compact ar sānu pieslēgumu, komplektā ar sienas stiprinājuma kronšteiniem, noslēgkorķi un atgaisotāju C22-500-700 PURMO vai ekv.</t>
  </si>
  <si>
    <t>Tērauda paneļu radiators Compact ar sānu pieslēgumu, komplektā ar sienas stiprinājuma kronšteiniem, noslēgkorķi un atgaisotāju C22-500-800 PURMO vai ekv.</t>
  </si>
  <si>
    <t>Tērauda paneļu radiators Compact ar sānu pieslēgumu, komplektā ar sienas stiprinājuma kronšteiniem, noslēgkorķi un atgaisotāju C22-500-900 PURMO vai ekv.</t>
  </si>
  <si>
    <t>Tērauda paneļu radiators Compact ar sānu pieslēgumu, komplektā ar sienas stiprinājuma kronšteiniem, noslēgkorķi un atgaisotāju C22-500-1000 PURMO vai ekv.</t>
  </si>
  <si>
    <t>Tērauda paneļu radiators Compact ar sānu pieslēgumu, komplektā ar sienas stiprinājuma kronšteiniem, noslēgkorķi un atgaisotāju C22-500-1100 PURMO vai ekv.</t>
  </si>
  <si>
    <t>Tērauda paneļu radiators Compact ar sānu pieslēgumu, komplektā ar sienas stiprinājuma kronšteiniem, noslēgkorķi un atgaisotāju C22-500-1200 PURMO vai ekv.</t>
  </si>
  <si>
    <t>Tērauda paneļu radiators Compact ar sānu pieslēgumu, komplektā ar sienas stiprinājuma kronšteiniem, noslēgkorķi un atgaisotāju C33-500-1200 PURMO vai ekv.</t>
  </si>
  <si>
    <t>Tērauda paneļu radiators Compact ar sānu pieslēgumu, komplektā ar sienas stiprinājuma kronšteiniem, noslēgkorķi un atgaisotāju C33-600-800 PURMO vai ekv.</t>
  </si>
  <si>
    <t>Siltuma maksas sadalītājs (alokators)</t>
  </si>
  <si>
    <t>No spiediena neatkarīgs radiatora vārsts RA-DV DANFOSS vai ekv.</t>
  </si>
  <si>
    <t>Atpakaļgaitas radiatora ventilis RLV-S DANFOSS vai ekv.</t>
  </si>
  <si>
    <t>Termostatiskais sensors ar ierobežotu minimālo temp. 16°C RA2000 DANFOSS vai ekv.</t>
  </si>
  <si>
    <t>Termostatiskais sensors ar trieciendrošu korpusu un aizsardzību pret zādzību RA 2920 DANFOSS vai ekv.</t>
  </si>
  <si>
    <t>Lodveida ventilis (sistēmas tukšošanai) DN15</t>
  </si>
  <si>
    <t>Lodveida ventilis (sistēmas tukšošanai) DN20</t>
  </si>
  <si>
    <t>Lodveida ventilis DN50</t>
  </si>
  <si>
    <t>Rokas balansēšanas vārsts DN40</t>
  </si>
  <si>
    <t>Lodveida ventilis DN65</t>
  </si>
  <si>
    <t>Automātiskais atgaisotājs DN15</t>
  </si>
  <si>
    <t>Apkures cauruļvads (Melnais tērauds) DN15</t>
  </si>
  <si>
    <t>Apkures cauruļvads (Melnais tērauds) DN20</t>
  </si>
  <si>
    <t>Apkures cauruļvads (Melnais tērauds) DN25</t>
  </si>
  <si>
    <t>Apkures cauruļvads (Melnais tērauds) DN32</t>
  </si>
  <si>
    <t>Apkures cauruļvads (Melnais tērauds) DN40</t>
  </si>
  <si>
    <t>Apkures cauruļvads (Melnais tērauds) DN50</t>
  </si>
  <si>
    <t>Apkures cauruļvads (Melnais tērauds) DN65</t>
  </si>
  <si>
    <t>PVC pārklājums</t>
  </si>
  <si>
    <t>ISM kontrolieris Alfa-R ar infrasarkano salasītāju un ciparu termometriem</t>
  </si>
  <si>
    <t>ISM kontroliera montāža un ieregulēšana</t>
  </si>
  <si>
    <t>Apkures cauruļvadu fasondaļas</t>
  </si>
  <si>
    <t>Apkures cauruļvadu montāžas materiāli</t>
  </si>
  <si>
    <t>Siltumizolācijas demontāža un utilizācija</t>
  </si>
  <si>
    <t>Armētā siltumizolācijas līmlente</t>
  </si>
  <si>
    <t>Sistēmas hidrauliskā pārbaude</t>
  </si>
  <si>
    <t>Sistēmas balansēšana</t>
  </si>
  <si>
    <t xml:space="preserve">Sistēmas ieregulēšanas darbi </t>
  </si>
  <si>
    <t>Izolācijas stiprinājumi</t>
  </si>
  <si>
    <t>Montāžas palīgmateriāli</t>
  </si>
  <si>
    <t>Sistēmas marķēšanas materiāli</t>
  </si>
  <si>
    <t>Esošās apkures sistēmas demontāža un utilizācija</t>
  </si>
  <si>
    <t>Apdares atjaunošana dzīvokļos pēc radiatoru un apsaistes montāžas</t>
  </si>
  <si>
    <t>Apkure</t>
  </si>
  <si>
    <t>Tāme sastādīta 2019. gada 13. decembris</t>
  </si>
  <si>
    <t xml:space="preserve">Ventilācijas šahtu (visu kanālu) tīrīšana, izpilddokumentācijas sagatavošana </t>
  </si>
  <si>
    <t>Cauruļvadu siltumizolācijas čaulas Hvac Section AluCoat T, b=50mm Ø28 PAROC vai ekv., λ≤0,044 W/mK (pie 100 °C)</t>
  </si>
  <si>
    <t>Cauruļvadu siltumizolācijas čaulas Hvac Section AluCoat T, b=50mm Ø35 PAROC vai ekv., λ≤0,044 W/mK (pie 100 °C)</t>
  </si>
  <si>
    <t>Cauruļvadu siltumizolācijas čaulas Hvac Section AluCoat T, b=50mm Ø42 PAROC vai ekv., λ≤0,044 W/mK (pie 100 °C)</t>
  </si>
  <si>
    <t>Cauruļvadu siltumizolācijas čaulas Hvac Section AluCoat T, b=50mm Ø48 PAROC vai ekv., λ≤0,044 W/mK (pie 100 °C)</t>
  </si>
  <si>
    <t>Cauruļvadu siltumizolācijas čaulas Hvac Section AluCoat T, b=50mm Ø60 PAROC vai ekv., λ≤0,044 W/mK (pie 100 °C)</t>
  </si>
  <si>
    <t>Cauruļvadu siltumizolācijas čaulas Hvac Section AluCoat T, b=50mm Ø76 PAROC vai ekv., λ≤0,044 W/mK (pie 100 °C)</t>
  </si>
  <si>
    <t xml:space="preserve">Tiešās izmaksas kopā, t. sk. darba devēja sociālais nodoklis 23.59% </t>
  </si>
  <si>
    <t>Armands Ūbelis</t>
  </si>
  <si>
    <t>4-02608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</si>
</sst>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numFmt numFmtId="165" formatCode="0;;"/>
    <numFmt numFmtId="166" formatCode="0.0%"/>
    <numFmt numFmtId="167" formatCode="0.000"/>
    <numFmt numFmtId="168" formatCode="0.00000"/>
  </numFmts>
  <fonts count="11" x14ac:knownFonts="1">
    <font>
      <sz val="11"/>
      <color theme="1"/>
      <name val="Calibri"/>
      <family val="2"/>
      <charset val="186"/>
      <scheme val="minor"/>
    </font>
    <font>
      <sz val="8"/>
      <name val="Arial"/>
      <family val="2"/>
      <charset val="186"/>
    </font>
    <font>
      <b/>
      <sz val="8"/>
      <name val="Arial"/>
      <family val="2"/>
      <charset val="186"/>
    </font>
    <font>
      <sz val="10"/>
      <name val="Arial"/>
      <family val="2"/>
      <charset val="186"/>
    </font>
    <font>
      <sz val="10"/>
      <name val="Arial"/>
      <family val="2"/>
      <charset val="204"/>
    </font>
    <font>
      <sz val="8"/>
      <name val="Arial"/>
      <family val="2"/>
    </font>
    <font>
      <sz val="11"/>
      <color indexed="17"/>
      <name val="Calibri"/>
      <family val="2"/>
      <charset val="204"/>
    </font>
    <font>
      <sz val="10"/>
      <color indexed="8"/>
      <name val="Arial"/>
      <family val="2"/>
      <charset val="186"/>
    </font>
    <font>
      <sz val="8"/>
      <color rgb="FF000000"/>
      <name val="Arial"/>
      <family val="2"/>
      <charset val="186"/>
    </font>
    <font>
      <b/>
      <sz val="8"/>
      <color rgb="FF000000"/>
      <name val="Arial"/>
      <family val="2"/>
      <charset val="186"/>
    </font>
    <font>
      <vertAlign val="superscript"/>
      <sz val="8"/>
      <name val="Arial"/>
      <family val="2"/>
      <charset val="186"/>
    </font>
  </fonts>
  <fills count="5">
    <fill>
      <patternFill patternType="none"/>
    </fill>
    <fill>
      <patternFill patternType="gray125"/>
    </fill>
    <fill>
      <patternFill patternType="solid">
        <fgColor rgb="FFFF0000"/>
        <bgColor indexed="64"/>
      </patternFill>
    </fill>
    <fill>
      <patternFill patternType="solid">
        <fgColor indexed="42"/>
        <bgColor indexed="27"/>
      </patternFill>
    </fill>
    <fill>
      <patternFill patternType="solid">
        <fgColor theme="0"/>
        <bgColor indexed="64"/>
      </patternFill>
    </fill>
  </fills>
  <borders count="5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medium">
        <color indexed="64"/>
      </left>
      <right/>
      <top/>
      <bottom/>
      <diagonal/>
    </border>
    <border>
      <left/>
      <right/>
      <top style="hair">
        <color indexed="64"/>
      </top>
      <bottom style="hair">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thin">
        <color indexed="8"/>
      </left>
      <right style="medium">
        <color indexed="8"/>
      </right>
      <top style="thin">
        <color indexed="8"/>
      </top>
      <bottom style="thin">
        <color indexed="8"/>
      </bottom>
      <diagonal/>
    </border>
  </borders>
  <cellStyleXfs count="6">
    <xf numFmtId="0" fontId="0" fillId="0" borderId="0"/>
    <xf numFmtId="0" fontId="3" fillId="0" borderId="0"/>
    <xf numFmtId="0" fontId="3" fillId="0" borderId="0"/>
    <xf numFmtId="0" fontId="4" fillId="0" borderId="0"/>
    <xf numFmtId="0" fontId="6" fillId="3" borderId="0" applyNumberFormat="0" applyBorder="0" applyAlignment="0" applyProtection="0"/>
    <xf numFmtId="0" fontId="7" fillId="0" borderId="0">
      <alignment vertical="center"/>
    </xf>
  </cellStyleXfs>
  <cellXfs count="296">
    <xf numFmtId="0" fontId="0" fillId="0" borderId="0" xfId="0"/>
    <xf numFmtId="0" fontId="1" fillId="0" borderId="0" xfId="0" applyFont="1"/>
    <xf numFmtId="0" fontId="2" fillId="0" borderId="0" xfId="0" applyFont="1" applyAlignment="1">
      <alignment horizontal="center"/>
    </xf>
    <xf numFmtId="0" fontId="2" fillId="0" borderId="1" xfId="0" applyFont="1" applyBorder="1" applyAlignment="1">
      <alignment horizontal="center"/>
    </xf>
    <xf numFmtId="0" fontId="1" fillId="0" borderId="0" xfId="0" applyFont="1" applyAlignment="1">
      <alignment horizontal="right"/>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6" xfId="0" applyFont="1" applyBorder="1"/>
    <xf numFmtId="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0" fontId="1" fillId="0" borderId="10" xfId="0" applyFont="1" applyBorder="1"/>
    <xf numFmtId="0" fontId="2" fillId="0" borderId="11" xfId="0" applyFont="1" applyBorder="1" applyAlignment="1">
      <alignment horizontal="right"/>
    </xf>
    <xf numFmtId="2" fontId="2" fillId="0" borderId="12" xfId="0" applyNumberFormat="1" applyFont="1" applyBorder="1" applyAlignment="1">
      <alignment horizontal="center" vertical="center"/>
    </xf>
    <xf numFmtId="0" fontId="2" fillId="0" borderId="0" xfId="0" applyFont="1" applyAlignment="1">
      <alignment horizontal="right"/>
    </xf>
    <xf numFmtId="2" fontId="2" fillId="0" borderId="0" xfId="0" applyNumberFormat="1" applyFont="1" applyAlignment="1">
      <alignment horizontal="center" vertical="center"/>
    </xf>
    <xf numFmtId="2" fontId="1" fillId="0" borderId="14" xfId="0" applyNumberFormat="1" applyFont="1" applyBorder="1" applyAlignment="1">
      <alignment horizontal="center" vertical="center"/>
    </xf>
    <xf numFmtId="0" fontId="1" fillId="0" borderId="0" xfId="0" applyFont="1" applyAlignment="1">
      <alignment wrapText="1"/>
    </xf>
    <xf numFmtId="0" fontId="1" fillId="0" borderId="0" xfId="0" applyFont="1" applyAlignment="1">
      <alignment horizontal="center" vertical="justify"/>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2" fontId="1" fillId="0" borderId="0" xfId="0" applyNumberFormat="1" applyFont="1"/>
    <xf numFmtId="0" fontId="2" fillId="0" borderId="31" xfId="0" applyFont="1" applyBorder="1" applyAlignment="1">
      <alignment horizontal="center"/>
    </xf>
    <xf numFmtId="0" fontId="1" fillId="0" borderId="0" xfId="0" applyFont="1" applyAlignment="1">
      <alignment vertical="center"/>
    </xf>
    <xf numFmtId="164" fontId="1" fillId="0" borderId="21" xfId="0" applyNumberFormat="1" applyFont="1" applyBorder="1" applyAlignment="1">
      <alignment horizontal="center" vertical="center" wrapText="1"/>
    </xf>
    <xf numFmtId="164" fontId="1" fillId="0" borderId="29" xfId="0" applyNumberFormat="1" applyFont="1" applyBorder="1" applyAlignment="1">
      <alignment horizontal="center" vertical="center" wrapText="1"/>
    </xf>
    <xf numFmtId="164" fontId="1" fillId="0" borderId="33" xfId="0" applyNumberFormat="1"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right" vertical="center"/>
    </xf>
    <xf numFmtId="0" fontId="1"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vertical="center" wrapText="1"/>
    </xf>
    <xf numFmtId="2" fontId="1" fillId="0" borderId="0" xfId="0" applyNumberFormat="1" applyFont="1" applyAlignment="1">
      <alignment horizontal="center" vertical="center"/>
    </xf>
    <xf numFmtId="2" fontId="1" fillId="0" borderId="0" xfId="0" applyNumberFormat="1" applyFont="1" applyAlignment="1">
      <alignment vertical="center"/>
    </xf>
    <xf numFmtId="0" fontId="2" fillId="0" borderId="0" xfId="0" applyFont="1" applyAlignment="1">
      <alignment horizontal="right" vertical="center"/>
    </xf>
    <xf numFmtId="14" fontId="1" fillId="0" borderId="0" xfId="0" applyNumberFormat="1" applyFont="1" applyAlignment="1">
      <alignment horizontal="left"/>
    </xf>
    <xf numFmtId="0" fontId="1" fillId="0" borderId="32"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29" xfId="0" applyFont="1" applyBorder="1" applyAlignment="1">
      <alignment wrapText="1"/>
    </xf>
    <xf numFmtId="164" fontId="1" fillId="0" borderId="34" xfId="0" applyNumberFormat="1" applyFont="1" applyBorder="1" applyAlignment="1">
      <alignment horizontal="center" vertical="center" wrapText="1"/>
    </xf>
    <xf numFmtId="164" fontId="2" fillId="0" borderId="10" xfId="0" applyNumberFormat="1" applyFont="1" applyBorder="1" applyAlignment="1">
      <alignment horizontal="center"/>
    </xf>
    <xf numFmtId="164" fontId="2" fillId="0" borderId="12" xfId="0" applyNumberFormat="1" applyFont="1" applyBorder="1" applyAlignment="1">
      <alignment horizontal="center"/>
    </xf>
    <xf numFmtId="164" fontId="1" fillId="0" borderId="4" xfId="0" applyNumberFormat="1" applyFont="1" applyBorder="1" applyAlignment="1">
      <alignment horizontal="center"/>
    </xf>
    <xf numFmtId="164" fontId="1" fillId="0" borderId="0" xfId="0" applyNumberFormat="1" applyFont="1"/>
    <xf numFmtId="164" fontId="1" fillId="0" borderId="36" xfId="0" applyNumberFormat="1" applyFont="1" applyBorder="1" applyAlignment="1">
      <alignment horizontal="center"/>
    </xf>
    <xf numFmtId="164" fontId="1" fillId="0" borderId="35" xfId="0" applyNumberFormat="1" applyFont="1" applyBorder="1" applyAlignment="1">
      <alignment horizontal="center"/>
    </xf>
    <xf numFmtId="164" fontId="1" fillId="0" borderId="5" xfId="0" applyNumberFormat="1" applyFont="1" applyBorder="1" applyAlignment="1">
      <alignment horizontal="center" vertical="center"/>
    </xf>
    <xf numFmtId="164" fontId="1" fillId="0" borderId="29" xfId="0" applyNumberFormat="1" applyFont="1" applyBorder="1" applyAlignment="1">
      <alignment vertical="top" wrapText="1"/>
    </xf>
    <xf numFmtId="164" fontId="1" fillId="0" borderId="29" xfId="2" applyNumberFormat="1" applyFont="1" applyBorder="1" applyAlignment="1">
      <alignment horizontal="center" vertical="center"/>
    </xf>
    <xf numFmtId="164" fontId="2" fillId="0" borderId="30" xfId="2" applyNumberFormat="1" applyFont="1" applyBorder="1" applyAlignment="1">
      <alignment horizontal="center" vertical="center"/>
    </xf>
    <xf numFmtId="164" fontId="1" fillId="0" borderId="5" xfId="2" applyNumberFormat="1" applyFont="1" applyBorder="1" applyAlignment="1">
      <alignment horizontal="center" vertical="center"/>
    </xf>
    <xf numFmtId="164" fontId="1" fillId="0" borderId="32" xfId="2" applyNumberFormat="1" applyFont="1" applyBorder="1" applyAlignment="1">
      <alignment horizontal="center" vertical="center"/>
    </xf>
    <xf numFmtId="164" fontId="1" fillId="0" borderId="33" xfId="2" applyNumberFormat="1" applyFont="1" applyBorder="1" applyAlignment="1">
      <alignment horizontal="center" vertical="center"/>
    </xf>
    <xf numFmtId="164" fontId="2" fillId="0" borderId="34" xfId="2" applyNumberFormat="1" applyFont="1" applyBorder="1" applyAlignment="1">
      <alignment horizontal="center" vertical="center"/>
    </xf>
    <xf numFmtId="9" fontId="1" fillId="0" borderId="0" xfId="0" applyNumberFormat="1" applyFont="1"/>
    <xf numFmtId="165" fontId="1" fillId="0" borderId="0" xfId="0" applyNumberFormat="1" applyFont="1" applyAlignment="1">
      <alignment vertical="center"/>
    </xf>
    <xf numFmtId="0" fontId="1" fillId="0" borderId="42" xfId="0" applyFont="1" applyBorder="1"/>
    <xf numFmtId="2" fontId="1" fillId="0" borderId="3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21"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164" fontId="1" fillId="0" borderId="29" xfId="0" applyNumberFormat="1" applyFont="1" applyBorder="1" applyAlignment="1">
      <alignment horizontal="center" vertical="center"/>
    </xf>
    <xf numFmtId="164" fontId="1" fillId="0" borderId="30" xfId="0" applyNumberFormat="1" applyFont="1" applyBorder="1" applyAlignment="1">
      <alignment horizontal="center" vertical="center" wrapText="1"/>
    </xf>
    <xf numFmtId="164" fontId="1" fillId="0" borderId="43" xfId="0" applyNumberFormat="1" applyFont="1" applyBorder="1" applyAlignment="1">
      <alignment horizontal="center" vertical="center" wrapText="1"/>
    </xf>
    <xf numFmtId="164" fontId="1" fillId="0" borderId="16" xfId="0" quotePrefix="1" applyNumberFormat="1" applyFont="1" applyBorder="1" applyAlignment="1">
      <alignment horizontal="center"/>
    </xf>
    <xf numFmtId="164" fontId="1" fillId="0" borderId="16" xfId="0" applyNumberFormat="1" applyFont="1" applyBorder="1" applyAlignment="1">
      <alignment horizontal="center"/>
    </xf>
    <xf numFmtId="0" fontId="2" fillId="0" borderId="34" xfId="0" applyFont="1" applyBorder="1" applyAlignment="1">
      <alignment horizontal="center" vertical="center" textRotation="90" wrapText="1"/>
    </xf>
    <xf numFmtId="0" fontId="1" fillId="0" borderId="45" xfId="0" applyFont="1" applyBorder="1" applyAlignment="1">
      <alignment horizontal="center" vertical="center" wrapText="1"/>
    </xf>
    <xf numFmtId="164" fontId="1" fillId="0" borderId="45" xfId="0" applyNumberFormat="1" applyFont="1" applyBorder="1" applyAlignment="1">
      <alignment vertical="top" wrapText="1"/>
    </xf>
    <xf numFmtId="164" fontId="2" fillId="0" borderId="45" xfId="0" applyNumberFormat="1" applyFont="1" applyBorder="1" applyAlignment="1">
      <alignment horizontal="center" vertical="center" wrapText="1"/>
    </xf>
    <xf numFmtId="164" fontId="1" fillId="0" borderId="45" xfId="2" applyNumberFormat="1" applyFont="1" applyBorder="1" applyAlignment="1">
      <alignment horizontal="center" vertical="center"/>
    </xf>
    <xf numFmtId="164" fontId="2" fillId="0" borderId="46" xfId="2" applyNumberFormat="1" applyFont="1" applyBorder="1" applyAlignment="1">
      <alignment horizontal="center" vertical="center"/>
    </xf>
    <xf numFmtId="164" fontId="1" fillId="0" borderId="46" xfId="0" applyNumberFormat="1" applyFont="1" applyBorder="1" applyAlignment="1">
      <alignment horizontal="center" vertical="center" wrapText="1"/>
    </xf>
    <xf numFmtId="0" fontId="1" fillId="0" borderId="33" xfId="0" applyFont="1" applyBorder="1" applyAlignment="1">
      <alignment wrapText="1"/>
    </xf>
    <xf numFmtId="164" fontId="1" fillId="0" borderId="33" xfId="0" applyNumberFormat="1" applyFont="1" applyBorder="1" applyAlignment="1">
      <alignment vertical="top" wrapText="1"/>
    </xf>
    <xf numFmtId="164" fontId="1" fillId="0" borderId="44" xfId="2" applyNumberFormat="1" applyFont="1" applyBorder="1" applyAlignment="1">
      <alignment horizontal="center" vertical="center"/>
    </xf>
    <xf numFmtId="164" fontId="2" fillId="0" borderId="10" xfId="3" applyNumberFormat="1" applyFont="1" applyBorder="1" applyAlignment="1">
      <alignment horizontal="center" vertical="center"/>
    </xf>
    <xf numFmtId="164" fontId="2" fillId="0" borderId="13" xfId="3" applyNumberFormat="1" applyFont="1" applyBorder="1" applyAlignment="1">
      <alignment horizontal="center" vertical="center"/>
    </xf>
    <xf numFmtId="164" fontId="2" fillId="0" borderId="14" xfId="3" applyNumberFormat="1" applyFont="1" applyBorder="1" applyAlignment="1">
      <alignment horizontal="center" vertical="center"/>
    </xf>
    <xf numFmtId="166" fontId="2" fillId="0" borderId="4" xfId="0" applyNumberFormat="1" applyFont="1" applyBorder="1" applyAlignment="1">
      <alignment horizontal="center"/>
    </xf>
    <xf numFmtId="166" fontId="1" fillId="0" borderId="7" xfId="0" applyNumberFormat="1" applyFont="1" applyBorder="1" applyAlignment="1">
      <alignment horizontal="center"/>
    </xf>
    <xf numFmtId="166" fontId="2" fillId="0" borderId="7" xfId="0" applyNumberFormat="1" applyFont="1" applyBorder="1" applyAlignment="1">
      <alignment horizontal="center"/>
    </xf>
    <xf numFmtId="165" fontId="1" fillId="0" borderId="2"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0" fontId="1" fillId="0" borderId="41" xfId="0" applyFont="1" applyBorder="1" applyAlignment="1">
      <alignment wrapText="1"/>
    </xf>
    <xf numFmtId="0" fontId="2" fillId="0" borderId="41" xfId="0" applyFont="1" applyBorder="1" applyAlignment="1">
      <alignment wrapText="1"/>
    </xf>
    <xf numFmtId="0" fontId="2" fillId="0" borderId="39" xfId="0" applyFont="1" applyBorder="1" applyAlignment="1">
      <alignment wrapText="1"/>
    </xf>
    <xf numFmtId="164" fontId="1" fillId="0" borderId="0" xfId="0" applyNumberFormat="1" applyFont="1" applyAlignment="1">
      <alignment horizontal="center" vertical="justify"/>
    </xf>
    <xf numFmtId="1" fontId="1"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xf>
    <xf numFmtId="0" fontId="5" fillId="0" borderId="6" xfId="1" applyFont="1" applyBorder="1" applyAlignment="1">
      <alignment wrapText="1"/>
    </xf>
    <xf numFmtId="1" fontId="1" fillId="0" borderId="5" xfId="0" applyNumberFormat="1" applyFont="1" applyBorder="1" applyAlignment="1">
      <alignment horizontal="center" vertical="center"/>
    </xf>
    <xf numFmtId="1" fontId="1" fillId="0" borderId="32" xfId="0" applyNumberFormat="1" applyFont="1" applyBorder="1" applyAlignment="1">
      <alignment horizontal="center" vertical="center"/>
    </xf>
    <xf numFmtId="0" fontId="1" fillId="0" borderId="0" xfId="0" applyFont="1" applyAlignment="1">
      <alignment horizontal="center"/>
    </xf>
    <xf numFmtId="0" fontId="1" fillId="0" borderId="0" xfId="0" applyFont="1" applyAlignment="1">
      <alignment vertical="justify"/>
    </xf>
    <xf numFmtId="9" fontId="1" fillId="0" borderId="40" xfId="0" applyNumberFormat="1" applyFont="1" applyBorder="1" applyAlignment="1"/>
    <xf numFmtId="9" fontId="1" fillId="0" borderId="0" xfId="0" applyNumberFormat="1" applyFont="1" applyAlignment="1"/>
    <xf numFmtId="9" fontId="1" fillId="0" borderId="0" xfId="0" applyNumberFormat="1" applyFont="1" applyAlignment="1">
      <alignment horizontal="right"/>
    </xf>
    <xf numFmtId="14" fontId="1" fillId="0" borderId="0" xfId="0" applyNumberFormat="1" applyFont="1" applyAlignment="1">
      <alignment horizontal="right"/>
    </xf>
    <xf numFmtId="14" fontId="1" fillId="0" borderId="0" xfId="0" applyNumberFormat="1" applyFont="1" applyAlignment="1"/>
    <xf numFmtId="165" fontId="1" fillId="0" borderId="1" xfId="0" applyNumberFormat="1" applyFont="1" applyBorder="1" applyAlignment="1"/>
    <xf numFmtId="1" fontId="1" fillId="0" borderId="0" xfId="0" applyNumberFormat="1" applyFont="1" applyAlignment="1"/>
    <xf numFmtId="10" fontId="1" fillId="0" borderId="0" xfId="0" applyNumberFormat="1" applyFont="1"/>
    <xf numFmtId="165" fontId="1" fillId="0" borderId="5" xfId="0" applyNumberFormat="1" applyFont="1" applyFill="1" applyBorder="1" applyAlignment="1">
      <alignment horizontal="center" vertical="center"/>
    </xf>
    <xf numFmtId="0" fontId="1" fillId="2" borderId="0" xfId="0" applyFont="1" applyFill="1"/>
    <xf numFmtId="0" fontId="1" fillId="0" borderId="6" xfId="0" applyFont="1" applyBorder="1" applyAlignment="1">
      <alignment wrapText="1"/>
    </xf>
    <xf numFmtId="0" fontId="1" fillId="0" borderId="29" xfId="0" applyFont="1" applyBorder="1" applyAlignment="1">
      <alignment horizontal="right"/>
    </xf>
    <xf numFmtId="0" fontId="1" fillId="0" borderId="29" xfId="0" applyFont="1" applyBorder="1" applyAlignment="1">
      <alignment horizontal="left" vertical="center" wrapText="1"/>
    </xf>
    <xf numFmtId="2" fontId="1" fillId="0" borderId="29" xfId="0" applyNumberFormat="1" applyFont="1" applyBorder="1" applyAlignment="1">
      <alignment horizontal="center" vertical="center" wrapText="1"/>
    </xf>
    <xf numFmtId="0" fontId="1" fillId="0" borderId="29" xfId="0" applyFont="1" applyBorder="1" applyAlignment="1">
      <alignment horizontal="right" vertical="center" wrapText="1"/>
    </xf>
    <xf numFmtId="0" fontId="1" fillId="0" borderId="29" xfId="4" applyNumberFormat="1" applyFont="1" applyFill="1" applyBorder="1" applyAlignment="1" applyProtection="1">
      <alignment horizontal="right" vertical="center" wrapText="1"/>
    </xf>
    <xf numFmtId="0" fontId="1" fillId="0" borderId="29" xfId="4" applyNumberFormat="1" applyFont="1" applyFill="1" applyBorder="1" applyAlignment="1" applyProtection="1">
      <alignment horizontal="center" vertical="center" wrapText="1"/>
    </xf>
    <xf numFmtId="0" fontId="1" fillId="0" borderId="29" xfId="5" applyFont="1" applyBorder="1" applyAlignment="1">
      <alignment horizontal="left" vertical="center" wrapText="1"/>
    </xf>
    <xf numFmtId="0" fontId="1" fillId="0" borderId="29" xfId="5" applyFont="1" applyBorder="1" applyAlignment="1">
      <alignment horizontal="center" vertical="top" wrapText="1"/>
    </xf>
    <xf numFmtId="0" fontId="1" fillId="0" borderId="29" xfId="5" applyFont="1" applyBorder="1" applyAlignment="1">
      <alignment horizontal="right" vertical="center" wrapText="1"/>
    </xf>
    <xf numFmtId="0" fontId="1" fillId="0" borderId="47" xfId="5" applyFont="1" applyBorder="1" applyAlignment="1">
      <alignment horizontal="left" vertical="center" wrapText="1"/>
    </xf>
    <xf numFmtId="0" fontId="1" fillId="0" borderId="47" xfId="5" applyFont="1" applyBorder="1" applyAlignment="1">
      <alignment horizontal="center" vertical="center" wrapText="1"/>
    </xf>
    <xf numFmtId="0" fontId="1" fillId="0" borderId="49" xfId="5" applyFont="1" applyBorder="1" applyAlignment="1">
      <alignment horizontal="left" vertical="center" wrapText="1"/>
    </xf>
    <xf numFmtId="0" fontId="1" fillId="0" borderId="49" xfId="5" applyFont="1" applyBorder="1" applyAlignment="1">
      <alignment horizontal="center" vertical="center" wrapText="1"/>
    </xf>
    <xf numFmtId="0" fontId="1" fillId="0" borderId="29" xfId="5" applyFont="1" applyBorder="1" applyAlignment="1">
      <alignment horizontal="center" vertical="center"/>
    </xf>
    <xf numFmtId="2" fontId="1" fillId="0" borderId="47" xfId="5" applyNumberFormat="1" applyFont="1" applyBorder="1" applyAlignment="1">
      <alignment horizontal="center" vertical="center" wrapText="1"/>
    </xf>
    <xf numFmtId="0" fontId="1" fillId="0" borderId="47" xfId="5" applyFont="1" applyBorder="1" applyAlignment="1">
      <alignment horizontal="right" vertical="center" wrapText="1"/>
    </xf>
    <xf numFmtId="0" fontId="1" fillId="0" borderId="29" xfId="0" applyFont="1" applyBorder="1" applyAlignment="1">
      <alignment vertical="center" wrapText="1"/>
    </xf>
    <xf numFmtId="0" fontId="1" fillId="0" borderId="29" xfId="0" applyFont="1" applyBorder="1" applyAlignment="1">
      <alignment horizontal="center" vertical="center"/>
    </xf>
    <xf numFmtId="0" fontId="8" fillId="0" borderId="29" xfId="0" applyFont="1" applyBorder="1" applyAlignment="1">
      <alignment horizontal="left" vertical="center" wrapText="1"/>
    </xf>
    <xf numFmtId="0" fontId="9" fillId="0" borderId="29" xfId="0" applyFont="1" applyBorder="1" applyAlignment="1">
      <alignment horizontal="center" vertical="center" wrapText="1"/>
    </xf>
    <xf numFmtId="0" fontId="1" fillId="0" borderId="29" xfId="5" applyFont="1" applyBorder="1" applyAlignment="1">
      <alignment vertical="center" wrapText="1"/>
    </xf>
    <xf numFmtId="0" fontId="1" fillId="0" borderId="29" xfId="5" applyFont="1" applyBorder="1" applyAlignment="1">
      <alignment horizontal="center" vertical="center" wrapText="1"/>
    </xf>
    <xf numFmtId="0" fontId="1" fillId="0" borderId="29" xfId="5" applyFont="1" applyBorder="1" applyAlignment="1">
      <alignment horizontal="left" wrapText="1"/>
    </xf>
    <xf numFmtId="0" fontId="1" fillId="0" borderId="29" xfId="5" applyFont="1" applyBorder="1" applyAlignment="1">
      <alignment horizontal="right" wrapText="1"/>
    </xf>
    <xf numFmtId="0" fontId="1" fillId="0" borderId="29" xfId="5" applyFont="1" applyBorder="1" applyAlignment="1">
      <alignment wrapText="1"/>
    </xf>
    <xf numFmtId="0" fontId="1" fillId="0" borderId="29" xfId="5" applyFont="1" applyBorder="1" applyAlignment="1">
      <alignment horizontal="center"/>
    </xf>
    <xf numFmtId="0" fontId="1" fillId="0" borderId="29" xfId="0" applyFont="1" applyBorder="1" applyAlignment="1">
      <alignment horizontal="center"/>
    </xf>
    <xf numFmtId="0" fontId="1" fillId="0" borderId="29" xfId="5" applyFont="1" applyBorder="1" applyAlignment="1">
      <alignment horizontal="right"/>
    </xf>
    <xf numFmtId="2" fontId="1" fillId="0" borderId="29" xfId="0" applyNumberFormat="1" applyFont="1" applyBorder="1" applyAlignment="1">
      <alignment horizontal="right" wrapText="1"/>
    </xf>
    <xf numFmtId="0" fontId="5" fillId="0" borderId="29" xfId="5" applyFont="1" applyBorder="1" applyAlignment="1">
      <alignment horizontal="left" vertical="center" wrapText="1"/>
    </xf>
    <xf numFmtId="0" fontId="5" fillId="0" borderId="29" xfId="5" applyFont="1" applyBorder="1" applyAlignment="1">
      <alignment horizontal="center" vertical="center" wrapText="1"/>
    </xf>
    <xf numFmtId="0" fontId="5" fillId="0" borderId="29" xfId="5" applyFont="1" applyBorder="1" applyAlignment="1">
      <alignment horizontal="right" vertical="center" wrapText="1"/>
    </xf>
    <xf numFmtId="0" fontId="5" fillId="0" borderId="29" xfId="5" applyFont="1" applyBorder="1" applyAlignment="1">
      <alignment horizontal="right"/>
    </xf>
    <xf numFmtId="0" fontId="5" fillId="0" borderId="29" xfId="5" applyFont="1" applyBorder="1" applyAlignment="1"/>
    <xf numFmtId="0" fontId="5" fillId="0" borderId="29" xfId="0" applyFont="1" applyBorder="1" applyAlignment="1">
      <alignment horizontal="center" vertical="center" wrapText="1"/>
    </xf>
    <xf numFmtId="0" fontId="5" fillId="0" borderId="29" xfId="0" applyFont="1" applyBorder="1" applyAlignment="1">
      <alignment horizontal="left" vertical="center" wrapText="1"/>
    </xf>
    <xf numFmtId="0" fontId="1" fillId="0" borderId="29" xfId="0" applyFont="1" applyBorder="1" applyAlignment="1">
      <alignment horizontal="center" vertical="center" wrapText="1"/>
    </xf>
    <xf numFmtId="0" fontId="1" fillId="0" borderId="29" xfId="5" applyFont="1" applyBorder="1">
      <alignment vertical="center"/>
    </xf>
    <xf numFmtId="0" fontId="1" fillId="0" borderId="0" xfId="0" applyFont="1" applyFill="1" applyAlignment="1">
      <alignment vertical="center"/>
    </xf>
    <xf numFmtId="2" fontId="1" fillId="0" borderId="30" xfId="0" applyNumberFormat="1" applyFont="1" applyFill="1" applyBorder="1" applyAlignment="1">
      <alignment horizontal="center" vertical="center" wrapText="1"/>
    </xf>
    <xf numFmtId="2" fontId="1" fillId="0" borderId="30" xfId="0" applyNumberFormat="1" applyFont="1" applyFill="1" applyBorder="1" applyAlignment="1">
      <alignment horizontal="center" vertical="top" wrapText="1"/>
    </xf>
    <xf numFmtId="2" fontId="1" fillId="0" borderId="30" xfId="5" applyNumberFormat="1" applyFont="1" applyFill="1" applyBorder="1" applyAlignment="1">
      <alignment horizontal="center" vertical="top" wrapText="1"/>
    </xf>
    <xf numFmtId="2" fontId="1" fillId="0" borderId="48" xfId="5" applyNumberFormat="1" applyFont="1" applyFill="1" applyBorder="1" applyAlignment="1">
      <alignment horizontal="center" vertical="center" wrapText="1"/>
    </xf>
    <xf numFmtId="2" fontId="1" fillId="0" borderId="50" xfId="5" applyNumberFormat="1" applyFont="1" applyFill="1" applyBorder="1" applyAlignment="1">
      <alignment horizontal="center" vertical="center" wrapText="1"/>
    </xf>
    <xf numFmtId="2" fontId="1" fillId="0" borderId="30" xfId="5" applyNumberFormat="1" applyFont="1" applyFill="1" applyBorder="1" applyAlignment="1">
      <alignment horizontal="center" vertical="center"/>
    </xf>
    <xf numFmtId="2" fontId="1" fillId="0" borderId="51" xfId="5" applyNumberFormat="1" applyFont="1" applyFill="1" applyBorder="1" applyAlignment="1">
      <alignment horizontal="center" vertical="center" wrapText="1"/>
    </xf>
    <xf numFmtId="2" fontId="1" fillId="0" borderId="30" xfId="0" applyNumberFormat="1" applyFont="1" applyFill="1" applyBorder="1" applyAlignment="1">
      <alignment horizontal="center" vertical="center"/>
    </xf>
    <xf numFmtId="164" fontId="1" fillId="0" borderId="30" xfId="5" applyNumberFormat="1" applyFont="1" applyFill="1" applyBorder="1" applyAlignment="1">
      <alignment horizontal="center" vertical="center" wrapText="1"/>
    </xf>
    <xf numFmtId="0" fontId="1" fillId="0" borderId="0" xfId="0" applyFont="1" applyFill="1" applyAlignment="1">
      <alignment wrapText="1"/>
    </xf>
    <xf numFmtId="0" fontId="1" fillId="0" borderId="0" xfId="0" applyFont="1" applyFill="1"/>
    <xf numFmtId="164" fontId="1" fillId="0" borderId="30" xfId="5" applyNumberFormat="1" applyFont="1" applyFill="1" applyBorder="1" applyAlignment="1">
      <alignment horizontal="center"/>
    </xf>
    <xf numFmtId="164" fontId="1" fillId="0" borderId="30" xfId="0" applyNumberFormat="1" applyFont="1" applyFill="1" applyBorder="1" applyAlignment="1">
      <alignment horizontal="center"/>
    </xf>
    <xf numFmtId="0" fontId="5" fillId="0" borderId="29" xfId="5" applyFont="1" applyFill="1" applyBorder="1" applyAlignment="1">
      <alignment horizontal="center"/>
    </xf>
    <xf numFmtId="2" fontId="5" fillId="0" borderId="29" xfId="5"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2" fontId="5" fillId="0" borderId="30" xfId="0" applyNumberFormat="1" applyFont="1" applyFill="1" applyBorder="1" applyAlignment="1">
      <alignment horizontal="center" vertical="center" wrapText="1"/>
    </xf>
    <xf numFmtId="2" fontId="1" fillId="0" borderId="30" xfId="5" applyNumberFormat="1" applyFont="1" applyFill="1" applyBorder="1" applyAlignment="1">
      <alignment horizontal="center" vertical="center" wrapText="1"/>
    </xf>
    <xf numFmtId="0" fontId="1" fillId="0" borderId="29" xfId="0" applyFont="1" applyFill="1" applyBorder="1" applyAlignment="1">
      <alignment horizontal="center" vertical="center"/>
    </xf>
    <xf numFmtId="2" fontId="1" fillId="0" borderId="29" xfId="5" applyNumberFormat="1" applyFont="1" applyFill="1" applyBorder="1" applyAlignment="1">
      <alignment horizontal="center" vertical="center"/>
    </xf>
    <xf numFmtId="167" fontId="1" fillId="0" borderId="0" xfId="0" applyNumberFormat="1" applyFont="1"/>
    <xf numFmtId="2" fontId="1" fillId="0" borderId="29" xfId="5" applyNumberFormat="1"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applyAlignment="1">
      <alignment horizontal="right" vertical="center"/>
    </xf>
    <xf numFmtId="0" fontId="1"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wrapText="1"/>
    </xf>
    <xf numFmtId="14" fontId="1" fillId="0" borderId="0" xfId="0" applyNumberFormat="1" applyFont="1" applyFill="1" applyAlignment="1">
      <alignment horizontal="right"/>
    </xf>
    <xf numFmtId="9" fontId="1" fillId="0" borderId="0" xfId="0" applyNumberFormat="1" applyFont="1" applyFill="1" applyAlignment="1">
      <alignment horizontal="right"/>
    </xf>
    <xf numFmtId="0" fontId="2" fillId="0" borderId="0" xfId="0" applyFont="1" applyFill="1" applyAlignment="1">
      <alignment horizontal="right" vertical="center"/>
    </xf>
    <xf numFmtId="14" fontId="1" fillId="0" borderId="0" xfId="0" applyNumberFormat="1" applyFont="1" applyFill="1" applyAlignment="1">
      <alignment horizontal="left"/>
    </xf>
    <xf numFmtId="0" fontId="1" fillId="0" borderId="32" xfId="0" applyFont="1" applyFill="1" applyBorder="1" applyAlignment="1">
      <alignment horizontal="center" vertical="center" textRotation="90" wrapText="1"/>
    </xf>
    <xf numFmtId="0" fontId="1" fillId="0" borderId="33" xfId="0" applyFont="1" applyFill="1" applyBorder="1" applyAlignment="1">
      <alignment horizontal="center" vertical="center" textRotation="90" wrapText="1"/>
    </xf>
    <xf numFmtId="0" fontId="2" fillId="0" borderId="34" xfId="0" applyFont="1" applyFill="1" applyBorder="1" applyAlignment="1">
      <alignment horizontal="center" vertical="center" textRotation="90" wrapText="1"/>
    </xf>
    <xf numFmtId="164" fontId="1" fillId="0" borderId="30" xfId="0" applyNumberFormat="1" applyFont="1" applyFill="1" applyBorder="1" applyAlignment="1">
      <alignment horizontal="center" vertical="center" wrapText="1"/>
    </xf>
    <xf numFmtId="164" fontId="1" fillId="0" borderId="44" xfId="2" applyNumberFormat="1" applyFont="1" applyFill="1" applyBorder="1" applyAlignment="1">
      <alignment horizontal="center" vertical="center"/>
    </xf>
    <xf numFmtId="164" fontId="1" fillId="0" borderId="45" xfId="2" applyNumberFormat="1" applyFont="1" applyFill="1" applyBorder="1" applyAlignment="1">
      <alignment horizontal="center" vertical="center"/>
    </xf>
    <xf numFmtId="164" fontId="2" fillId="0" borderId="46" xfId="2" applyNumberFormat="1" applyFont="1" applyFill="1" applyBorder="1" applyAlignment="1">
      <alignment horizontal="center" vertical="center"/>
    </xf>
    <xf numFmtId="164" fontId="2" fillId="0" borderId="30" xfId="2" applyNumberFormat="1" applyFont="1" applyFill="1" applyBorder="1" applyAlignment="1">
      <alignment horizontal="center" vertical="center"/>
    </xf>
    <xf numFmtId="164" fontId="1" fillId="0" borderId="5" xfId="2" applyNumberFormat="1" applyFont="1" applyFill="1" applyBorder="1" applyAlignment="1">
      <alignment horizontal="center" vertical="center"/>
    </xf>
    <xf numFmtId="164" fontId="1" fillId="0" borderId="29" xfId="2" applyNumberFormat="1" applyFont="1" applyFill="1" applyBorder="1" applyAlignment="1">
      <alignment horizontal="center" vertical="center"/>
    </xf>
    <xf numFmtId="164" fontId="2" fillId="0" borderId="10" xfId="3" applyNumberFormat="1" applyFont="1" applyFill="1" applyBorder="1" applyAlignment="1">
      <alignment horizontal="center" vertical="center"/>
    </xf>
    <xf numFmtId="164" fontId="2" fillId="0" borderId="13" xfId="3" applyNumberFormat="1" applyFont="1" applyFill="1" applyBorder="1" applyAlignment="1">
      <alignment horizontal="center" vertical="center"/>
    </xf>
    <xf numFmtId="164" fontId="2" fillId="0" borderId="14" xfId="3" applyNumberFormat="1" applyFont="1" applyFill="1" applyBorder="1" applyAlignment="1">
      <alignment horizontal="center" vertical="center"/>
    </xf>
    <xf numFmtId="0" fontId="1" fillId="0" borderId="29" xfId="5" applyFont="1" applyFill="1" applyBorder="1" applyAlignment="1">
      <alignment horizontal="center" vertical="center"/>
    </xf>
    <xf numFmtId="164" fontId="1" fillId="0" borderId="46" xfId="0" applyNumberFormat="1" applyFont="1" applyFill="1" applyBorder="1" applyAlignment="1">
      <alignment horizontal="center" vertical="center" wrapText="1"/>
    </xf>
    <xf numFmtId="168" fontId="1" fillId="0" borderId="0" xfId="0" applyNumberFormat="1" applyFont="1"/>
    <xf numFmtId="165" fontId="1" fillId="0" borderId="0" xfId="0" applyNumberFormat="1" applyFont="1" applyFill="1" applyAlignment="1">
      <alignment vertical="center"/>
    </xf>
    <xf numFmtId="0" fontId="1" fillId="0" borderId="0" xfId="0" applyFont="1" applyFill="1" applyAlignment="1">
      <alignment horizontal="right"/>
    </xf>
    <xf numFmtId="2" fontId="1" fillId="0" borderId="0" xfId="0" applyNumberFormat="1" applyFont="1" applyFill="1" applyAlignment="1">
      <alignment horizontal="center" vertical="center"/>
    </xf>
    <xf numFmtId="2" fontId="1" fillId="0" borderId="0" xfId="0" applyNumberFormat="1" applyFont="1" applyFill="1" applyAlignment="1">
      <alignment vertical="center"/>
    </xf>
    <xf numFmtId="0" fontId="1" fillId="0" borderId="45" xfId="0" applyFont="1" applyFill="1" applyBorder="1" applyAlignment="1">
      <alignment horizontal="center" vertical="center" wrapText="1"/>
    </xf>
    <xf numFmtId="164" fontId="1" fillId="0" borderId="45" xfId="0" applyNumberFormat="1" applyFont="1" applyFill="1" applyBorder="1" applyAlignment="1">
      <alignment vertical="top" wrapText="1"/>
    </xf>
    <xf numFmtId="164" fontId="1" fillId="0" borderId="29" xfId="0" applyNumberFormat="1" applyFont="1" applyFill="1" applyBorder="1" applyAlignment="1">
      <alignment horizontal="center" vertical="center" wrapText="1"/>
    </xf>
    <xf numFmtId="0" fontId="1" fillId="0" borderId="29" xfId="0" applyFont="1" applyFill="1" applyBorder="1" applyAlignment="1">
      <alignment wrapText="1"/>
    </xf>
    <xf numFmtId="164" fontId="1" fillId="0" borderId="29" xfId="0" applyNumberFormat="1" applyFont="1" applyFill="1" applyBorder="1" applyAlignment="1">
      <alignment vertical="top" wrapText="1"/>
    </xf>
    <xf numFmtId="9" fontId="1" fillId="0" borderId="40" xfId="0" applyNumberFormat="1" applyFont="1" applyFill="1" applyBorder="1" applyAlignment="1"/>
    <xf numFmtId="9" fontId="1" fillId="0" borderId="0" xfId="0" applyNumberFormat="1" applyFont="1" applyFill="1" applyAlignment="1"/>
    <xf numFmtId="165" fontId="1" fillId="0" borderId="1" xfId="0" applyNumberFormat="1" applyFont="1" applyFill="1" applyBorder="1" applyAlignment="1"/>
    <xf numFmtId="9" fontId="1" fillId="0" borderId="0" xfId="0" applyNumberFormat="1" applyFont="1" applyFill="1"/>
    <xf numFmtId="0" fontId="1" fillId="0" borderId="1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right"/>
    </xf>
    <xf numFmtId="0" fontId="1" fillId="0" borderId="1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center" wrapText="1"/>
    </xf>
    <xf numFmtId="0" fontId="2" fillId="0" borderId="0" xfId="0" applyFont="1" applyAlignment="1">
      <alignment horizontal="right" vertical="justify"/>
    </xf>
    <xf numFmtId="164" fontId="2" fillId="0" borderId="41" xfId="0" applyNumberFormat="1" applyFont="1" applyBorder="1" applyAlignment="1">
      <alignment horizontal="left"/>
    </xf>
    <xf numFmtId="0" fontId="2" fillId="0" borderId="0" xfId="0" applyFont="1" applyAlignment="1">
      <alignment horizontal="center"/>
    </xf>
    <xf numFmtId="0" fontId="1" fillId="0" borderId="15" xfId="0" applyFont="1" applyBorder="1" applyAlignment="1">
      <alignment horizontal="center" vertical="top"/>
    </xf>
    <xf numFmtId="164" fontId="2" fillId="0" borderId="39" xfId="0" applyNumberFormat="1" applyFont="1" applyBorder="1" applyAlignment="1">
      <alignment horizontal="left"/>
    </xf>
    <xf numFmtId="0" fontId="1" fillId="0" borderId="0" xfId="0" applyFont="1" applyAlignment="1">
      <alignment horizontal="center" vertical="justify"/>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8" xfId="0" applyFont="1" applyBorder="1" applyAlignment="1">
      <alignment horizontal="center" vertical="center" wrapText="1"/>
    </xf>
    <xf numFmtId="0" fontId="2" fillId="0" borderId="0" xfId="0" applyFont="1" applyAlignment="1">
      <alignment horizontal="right"/>
    </xf>
    <xf numFmtId="164" fontId="1" fillId="0" borderId="39" xfId="0" applyNumberFormat="1" applyFont="1" applyBorder="1" applyAlignment="1">
      <alignment horizontal="center"/>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164" fontId="1" fillId="0" borderId="21" xfId="0" applyNumberFormat="1" applyFont="1" applyBorder="1" applyAlignment="1">
      <alignment horizontal="left" vertical="top" wrapText="1"/>
    </xf>
    <xf numFmtId="164" fontId="1" fillId="0" borderId="22" xfId="0" applyNumberFormat="1" applyFont="1" applyBorder="1" applyAlignment="1">
      <alignment horizontal="left" vertical="top" wrapText="1"/>
    </xf>
    <xf numFmtId="164" fontId="1" fillId="0" borderId="29" xfId="0" applyNumberFormat="1" applyFont="1" applyBorder="1" applyAlignment="1">
      <alignment horizontal="left" vertical="top" wrapText="1"/>
    </xf>
    <xf numFmtId="164" fontId="1" fillId="0" borderId="30" xfId="0" applyNumberFormat="1" applyFont="1" applyBorder="1" applyAlignment="1">
      <alignment horizontal="left" vertical="top" wrapText="1"/>
    </xf>
    <xf numFmtId="0" fontId="2" fillId="0" borderId="37" xfId="0" applyFont="1" applyBorder="1" applyAlignment="1">
      <alignment horizontal="right"/>
    </xf>
    <xf numFmtId="0" fontId="2" fillId="0" borderId="38" xfId="0" applyFont="1" applyBorder="1" applyAlignment="1">
      <alignment horizontal="right"/>
    </xf>
    <xf numFmtId="0" fontId="2" fillId="0" borderId="2"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1" fillId="0" borderId="5" xfId="0" applyFont="1" applyBorder="1" applyAlignment="1">
      <alignment horizontal="right"/>
    </xf>
    <xf numFmtId="0" fontId="1" fillId="0" borderId="29" xfId="0" applyFont="1" applyBorder="1" applyAlignment="1">
      <alignment horizontal="right"/>
    </xf>
    <xf numFmtId="0" fontId="1" fillId="0" borderId="30" xfId="0" applyFont="1" applyBorder="1" applyAlignment="1">
      <alignment horizontal="right"/>
    </xf>
    <xf numFmtId="0" fontId="2" fillId="0" borderId="5" xfId="0" applyFont="1" applyBorder="1" applyAlignment="1">
      <alignment horizontal="right"/>
    </xf>
    <xf numFmtId="0" fontId="2" fillId="0" borderId="29" xfId="0" applyFont="1" applyBorder="1" applyAlignment="1">
      <alignment horizontal="right"/>
    </xf>
    <xf numFmtId="0" fontId="2" fillId="0" borderId="30" xfId="0" applyFont="1" applyBorder="1" applyAlignment="1">
      <alignment horizontal="right"/>
    </xf>
    <xf numFmtId="0" fontId="2" fillId="0" borderId="32" xfId="0" applyFont="1" applyBorder="1" applyAlignment="1">
      <alignment horizontal="right"/>
    </xf>
    <xf numFmtId="0" fontId="2" fillId="0" borderId="33" xfId="0" applyFont="1" applyBorder="1" applyAlignment="1">
      <alignment horizontal="right"/>
    </xf>
    <xf numFmtId="0" fontId="2" fillId="0" borderId="34" xfId="0" applyFont="1" applyBorder="1" applyAlignment="1">
      <alignment horizontal="right"/>
    </xf>
    <xf numFmtId="0" fontId="2"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2"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0" xfId="0" applyNumberFormat="1" applyFont="1" applyAlignment="1">
      <alignment horizontal="right" vertical="center"/>
    </xf>
    <xf numFmtId="0" fontId="1" fillId="0" borderId="32" xfId="0" applyFont="1" applyBorder="1" applyAlignment="1">
      <alignment horizontal="center" vertical="center" textRotation="90" wrapText="1"/>
    </xf>
    <xf numFmtId="0" fontId="1" fillId="0" borderId="21" xfId="0" applyFont="1" applyBorder="1" applyAlignment="1">
      <alignment horizontal="center" vertical="center" textRotation="90" wrapText="1"/>
    </xf>
    <xf numFmtId="0" fontId="1" fillId="0" borderId="33" xfId="0" applyFont="1" applyBorder="1" applyAlignment="1">
      <alignment horizontal="center" vertical="center" textRotation="90" wrapText="1"/>
    </xf>
    <xf numFmtId="0" fontId="1" fillId="0" borderId="33" xfId="0" applyFont="1" applyBorder="1" applyAlignment="1">
      <alignment horizontal="center" vertical="center"/>
    </xf>
    <xf numFmtId="0" fontId="1" fillId="0" borderId="21" xfId="0" applyFont="1" applyBorder="1" applyAlignment="1">
      <alignment horizontal="center" vertical="center" textRotation="90"/>
    </xf>
    <xf numFmtId="0" fontId="1" fillId="0" borderId="33" xfId="0" applyFont="1" applyBorder="1" applyAlignment="1">
      <alignment horizontal="center" vertical="center" textRotation="90"/>
    </xf>
    <xf numFmtId="164" fontId="1" fillId="0" borderId="0" xfId="0" applyNumberFormat="1" applyFont="1" applyAlignment="1">
      <alignment horizontal="center" vertical="center"/>
    </xf>
    <xf numFmtId="165" fontId="1" fillId="0" borderId="39" xfId="0" applyNumberFormat="1" applyFont="1" applyBorder="1" applyAlignment="1">
      <alignment horizontal="left" wrapText="1"/>
    </xf>
    <xf numFmtId="0" fontId="1" fillId="0" borderId="22" xfId="0" applyFont="1" applyBorder="1" applyAlignment="1">
      <alignment horizontal="center" vertical="center" textRotation="90" wrapText="1"/>
    </xf>
    <xf numFmtId="0" fontId="1" fillId="0" borderId="34" xfId="0" applyFont="1" applyBorder="1" applyAlignment="1">
      <alignment horizontal="center" vertical="center" textRotation="90" wrapText="1"/>
    </xf>
    <xf numFmtId="165" fontId="1" fillId="0" borderId="1" xfId="0" applyNumberFormat="1" applyFont="1" applyBorder="1" applyAlignment="1">
      <alignment wrapText="1"/>
    </xf>
    <xf numFmtId="0" fontId="2" fillId="0" borderId="10" xfId="3" applyFont="1" applyBorder="1" applyAlignment="1">
      <alignment horizontal="right" wrapText="1"/>
    </xf>
    <xf numFmtId="0" fontId="2" fillId="0" borderId="13" xfId="3" applyFont="1" applyBorder="1" applyAlignment="1">
      <alignment horizontal="right" wrapText="1"/>
    </xf>
    <xf numFmtId="0" fontId="2" fillId="0" borderId="14" xfId="3" applyFont="1" applyBorder="1" applyAlignment="1">
      <alignment horizontal="right" wrapText="1"/>
    </xf>
    <xf numFmtId="0" fontId="1" fillId="0" borderId="22" xfId="0" applyFont="1" applyFill="1" applyBorder="1" applyAlignment="1">
      <alignment horizontal="center" vertical="center" textRotation="90" wrapText="1"/>
    </xf>
    <xf numFmtId="0" fontId="1" fillId="0" borderId="34" xfId="0" applyFont="1" applyFill="1" applyBorder="1" applyAlignment="1">
      <alignment horizontal="center" vertical="center" textRotation="90" wrapText="1"/>
    </xf>
    <xf numFmtId="0" fontId="1" fillId="4" borderId="0" xfId="0" applyFont="1" applyFill="1" applyAlignment="1">
      <alignment horizontal="center" vertical="center" wrapText="1"/>
    </xf>
    <xf numFmtId="164" fontId="1" fillId="0" borderId="0" xfId="0" applyNumberFormat="1" applyFont="1" applyFill="1" applyAlignment="1">
      <alignment horizontal="center" vertical="center"/>
    </xf>
    <xf numFmtId="0" fontId="1" fillId="0" borderId="2"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2" fontId="1" fillId="0" borderId="0" xfId="0" applyNumberFormat="1" applyFont="1" applyFill="1" applyAlignment="1">
      <alignment horizontal="right" vertical="center"/>
    </xf>
    <xf numFmtId="0" fontId="2" fillId="0" borderId="1" xfId="0" applyFont="1" applyFill="1" applyBorder="1" applyAlignment="1">
      <alignment horizontal="center" vertical="center"/>
    </xf>
    <xf numFmtId="0" fontId="1" fillId="0" borderId="15" xfId="0" applyFont="1" applyFill="1" applyBorder="1" applyAlignment="1">
      <alignment horizontal="center" vertical="top"/>
    </xf>
    <xf numFmtId="165" fontId="1" fillId="0" borderId="39" xfId="0" applyNumberFormat="1" applyFont="1" applyFill="1" applyBorder="1" applyAlignment="1">
      <alignment horizontal="left" wrapText="1"/>
    </xf>
    <xf numFmtId="0" fontId="1" fillId="0" borderId="15" xfId="0" applyFont="1" applyFill="1" applyBorder="1" applyAlignment="1">
      <alignment horizont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65" fontId="1" fillId="0" borderId="1" xfId="0" applyNumberFormat="1" applyFont="1" applyFill="1" applyBorder="1" applyAlignment="1">
      <alignment wrapText="1"/>
    </xf>
    <xf numFmtId="0" fontId="1" fillId="0" borderId="2" xfId="0" applyFont="1" applyFill="1" applyBorder="1" applyAlignment="1">
      <alignment horizontal="center" vertical="center" textRotation="90" wrapText="1"/>
    </xf>
    <xf numFmtId="0" fontId="1" fillId="0" borderId="32" xfId="0" applyFont="1" applyFill="1" applyBorder="1" applyAlignment="1">
      <alignment horizontal="center" vertical="center" textRotation="90" wrapText="1"/>
    </xf>
    <xf numFmtId="0" fontId="1" fillId="0" borderId="21" xfId="0" applyFont="1" applyFill="1" applyBorder="1" applyAlignment="1">
      <alignment horizontal="center" vertical="center" textRotation="90" wrapText="1"/>
    </xf>
    <xf numFmtId="0" fontId="1" fillId="0" borderId="33" xfId="0" applyFont="1" applyFill="1" applyBorder="1" applyAlignment="1">
      <alignment horizontal="center" vertical="center" textRotation="90" wrapText="1"/>
    </xf>
    <xf numFmtId="0" fontId="1" fillId="0" borderId="33" xfId="0" applyFont="1" applyFill="1" applyBorder="1" applyAlignment="1">
      <alignment horizontal="center" vertical="center"/>
    </xf>
    <xf numFmtId="0" fontId="1" fillId="0" borderId="21" xfId="0" applyFont="1" applyFill="1" applyBorder="1" applyAlignment="1">
      <alignment horizontal="center" vertical="center" textRotation="90"/>
    </xf>
    <xf numFmtId="0" fontId="1" fillId="0" borderId="33" xfId="0" applyFont="1" applyFill="1" applyBorder="1" applyAlignment="1">
      <alignment horizontal="center" vertical="center" textRotation="90"/>
    </xf>
  </cellXfs>
  <cellStyles count="6">
    <cellStyle name="Excel_BuiltIn_Good 2" xfId="4"/>
    <cellStyle name="Normal" xfId="0" builtinId="0"/>
    <cellStyle name="Normal 2" xfId="2"/>
    <cellStyle name="Normal 3" xfId="5"/>
    <cellStyle name="Обычный_33. OZOLNIEKU NOVADA DOME_OZO SKOLA_TELPU, GAITENU, KAPNU TELPU REMONTS_TAME_VADIMS_2011_02_25_melnraksts" xfId="1"/>
    <cellStyle name="Обычный_saulkrasti_tame" xfId="3"/>
  </cellStyles>
  <dxfs count="249">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auto="1"/>
      </font>
      <fill>
        <patternFill>
          <bgColor rgb="FFC6EFCE"/>
        </patternFill>
      </fill>
    </dxf>
    <dxf>
      <font>
        <color rgb="FF9C5700"/>
      </font>
      <fill>
        <patternFill>
          <bgColor rgb="FFFFEB9C"/>
        </patternFill>
      </fill>
    </dxf>
    <dxf>
      <font>
        <color rgb="FF006100"/>
      </font>
      <fill>
        <patternFill>
          <bgColor rgb="FFC6EFCE"/>
        </patternFill>
      </fill>
    </dxf>
    <dxf>
      <font>
        <color auto="1"/>
      </font>
      <fill>
        <patternFill>
          <bgColor rgb="FFC6EFCE"/>
        </patternFill>
      </fill>
    </dxf>
    <dxf>
      <font>
        <color auto="1"/>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C36"/>
  <sheetViews>
    <sheetView tabSelected="1" zoomScaleNormal="100" workbookViewId="0">
      <selection activeCell="B19" sqref="B19"/>
    </sheetView>
  </sheetViews>
  <sheetFormatPr defaultRowHeight="11.25" x14ac:dyDescent="0.2"/>
  <cols>
    <col min="1" max="1" width="16.85546875" style="1" customWidth="1"/>
    <col min="2" max="2" width="43.42578125" style="1" customWidth="1"/>
    <col min="3" max="3" width="22.42578125" style="1" customWidth="1"/>
    <col min="4" max="210" width="9.140625" style="1"/>
    <col min="211" max="211" width="1.42578125" style="1" customWidth="1"/>
    <col min="212" max="212" width="2.140625" style="1" customWidth="1"/>
    <col min="213" max="213" width="16.85546875" style="1" customWidth="1"/>
    <col min="214" max="214" width="43.42578125" style="1" customWidth="1"/>
    <col min="215" max="215" width="22.42578125" style="1" customWidth="1"/>
    <col min="216" max="216" width="9.140625" style="1"/>
    <col min="217" max="217" width="13.85546875" style="1" bestFit="1" customWidth="1"/>
    <col min="218" max="466" width="9.140625" style="1"/>
    <col min="467" max="467" width="1.42578125" style="1" customWidth="1"/>
    <col min="468" max="468" width="2.140625" style="1" customWidth="1"/>
    <col min="469" max="469" width="16.85546875" style="1" customWidth="1"/>
    <col min="470" max="470" width="43.42578125" style="1" customWidth="1"/>
    <col min="471" max="471" width="22.42578125" style="1" customWidth="1"/>
    <col min="472" max="472" width="9.140625" style="1"/>
    <col min="473" max="473" width="13.85546875" style="1" bestFit="1" customWidth="1"/>
    <col min="474" max="722" width="9.140625" style="1"/>
    <col min="723" max="723" width="1.42578125" style="1" customWidth="1"/>
    <col min="724" max="724" width="2.140625" style="1" customWidth="1"/>
    <col min="725" max="725" width="16.85546875" style="1" customWidth="1"/>
    <col min="726" max="726" width="43.42578125" style="1" customWidth="1"/>
    <col min="727" max="727" width="22.42578125" style="1" customWidth="1"/>
    <col min="728" max="728" width="9.140625" style="1"/>
    <col min="729" max="729" width="13.85546875" style="1" bestFit="1" customWidth="1"/>
    <col min="730" max="978" width="9.140625" style="1"/>
    <col min="979" max="979" width="1.42578125" style="1" customWidth="1"/>
    <col min="980" max="980" width="2.140625" style="1" customWidth="1"/>
    <col min="981" max="981" width="16.85546875" style="1" customWidth="1"/>
    <col min="982" max="982" width="43.42578125" style="1" customWidth="1"/>
    <col min="983" max="983" width="22.42578125" style="1" customWidth="1"/>
    <col min="984" max="984" width="9.140625" style="1"/>
    <col min="985" max="985" width="13.85546875" style="1" bestFit="1" customWidth="1"/>
    <col min="986" max="1234" width="9.140625" style="1"/>
    <col min="1235" max="1235" width="1.42578125" style="1" customWidth="1"/>
    <col min="1236" max="1236" width="2.140625" style="1" customWidth="1"/>
    <col min="1237" max="1237" width="16.85546875" style="1" customWidth="1"/>
    <col min="1238" max="1238" width="43.42578125" style="1" customWidth="1"/>
    <col min="1239" max="1239" width="22.42578125" style="1" customWidth="1"/>
    <col min="1240" max="1240" width="9.140625" style="1"/>
    <col min="1241" max="1241" width="13.85546875" style="1" bestFit="1" customWidth="1"/>
    <col min="1242" max="1490" width="9.140625" style="1"/>
    <col min="1491" max="1491" width="1.42578125" style="1" customWidth="1"/>
    <col min="1492" max="1492" width="2.140625" style="1" customWidth="1"/>
    <col min="1493" max="1493" width="16.85546875" style="1" customWidth="1"/>
    <col min="1494" max="1494" width="43.42578125" style="1" customWidth="1"/>
    <col min="1495" max="1495" width="22.42578125" style="1" customWidth="1"/>
    <col min="1496" max="1496" width="9.140625" style="1"/>
    <col min="1497" max="1497" width="13.85546875" style="1" bestFit="1" customWidth="1"/>
    <col min="1498" max="1746" width="9.140625" style="1"/>
    <col min="1747" max="1747" width="1.42578125" style="1" customWidth="1"/>
    <col min="1748" max="1748" width="2.140625" style="1" customWidth="1"/>
    <col min="1749" max="1749" width="16.85546875" style="1" customWidth="1"/>
    <col min="1750" max="1750" width="43.42578125" style="1" customWidth="1"/>
    <col min="1751" max="1751" width="22.42578125" style="1" customWidth="1"/>
    <col min="1752" max="1752" width="9.140625" style="1"/>
    <col min="1753" max="1753" width="13.85546875" style="1" bestFit="1" customWidth="1"/>
    <col min="1754" max="2002" width="9.140625" style="1"/>
    <col min="2003" max="2003" width="1.42578125" style="1" customWidth="1"/>
    <col min="2004" max="2004" width="2.140625" style="1" customWidth="1"/>
    <col min="2005" max="2005" width="16.85546875" style="1" customWidth="1"/>
    <col min="2006" max="2006" width="43.42578125" style="1" customWidth="1"/>
    <col min="2007" max="2007" width="22.42578125" style="1" customWidth="1"/>
    <col min="2008" max="2008" width="9.140625" style="1"/>
    <col min="2009" max="2009" width="13.85546875" style="1" bestFit="1" customWidth="1"/>
    <col min="2010" max="2258" width="9.140625" style="1"/>
    <col min="2259" max="2259" width="1.42578125" style="1" customWidth="1"/>
    <col min="2260" max="2260" width="2.140625" style="1" customWidth="1"/>
    <col min="2261" max="2261" width="16.85546875" style="1" customWidth="1"/>
    <col min="2262" max="2262" width="43.42578125" style="1" customWidth="1"/>
    <col min="2263" max="2263" width="22.42578125" style="1" customWidth="1"/>
    <col min="2264" max="2264" width="9.140625" style="1"/>
    <col min="2265" max="2265" width="13.85546875" style="1" bestFit="1" customWidth="1"/>
    <col min="2266" max="2514" width="9.140625" style="1"/>
    <col min="2515" max="2515" width="1.42578125" style="1" customWidth="1"/>
    <col min="2516" max="2516" width="2.140625" style="1" customWidth="1"/>
    <col min="2517" max="2517" width="16.85546875" style="1" customWidth="1"/>
    <col min="2518" max="2518" width="43.42578125" style="1" customWidth="1"/>
    <col min="2519" max="2519" width="22.42578125" style="1" customWidth="1"/>
    <col min="2520" max="2520" width="9.140625" style="1"/>
    <col min="2521" max="2521" width="13.85546875" style="1" bestFit="1" customWidth="1"/>
    <col min="2522" max="2770" width="9.140625" style="1"/>
    <col min="2771" max="2771" width="1.42578125" style="1" customWidth="1"/>
    <col min="2772" max="2772" width="2.140625" style="1" customWidth="1"/>
    <col min="2773" max="2773" width="16.85546875" style="1" customWidth="1"/>
    <col min="2774" max="2774" width="43.42578125" style="1" customWidth="1"/>
    <col min="2775" max="2775" width="22.42578125" style="1" customWidth="1"/>
    <col min="2776" max="2776" width="9.140625" style="1"/>
    <col min="2777" max="2777" width="13.85546875" style="1" bestFit="1" customWidth="1"/>
    <col min="2778" max="3026" width="9.140625" style="1"/>
    <col min="3027" max="3027" width="1.42578125" style="1" customWidth="1"/>
    <col min="3028" max="3028" width="2.140625" style="1" customWidth="1"/>
    <col min="3029" max="3029" width="16.85546875" style="1" customWidth="1"/>
    <col min="3030" max="3030" width="43.42578125" style="1" customWidth="1"/>
    <col min="3031" max="3031" width="22.42578125" style="1" customWidth="1"/>
    <col min="3032" max="3032" width="9.140625" style="1"/>
    <col min="3033" max="3033" width="13.85546875" style="1" bestFit="1" customWidth="1"/>
    <col min="3034" max="3282" width="9.140625" style="1"/>
    <col min="3283" max="3283" width="1.42578125" style="1" customWidth="1"/>
    <col min="3284" max="3284" width="2.140625" style="1" customWidth="1"/>
    <col min="3285" max="3285" width="16.85546875" style="1" customWidth="1"/>
    <col min="3286" max="3286" width="43.42578125" style="1" customWidth="1"/>
    <col min="3287" max="3287" width="22.42578125" style="1" customWidth="1"/>
    <col min="3288" max="3288" width="9.140625" style="1"/>
    <col min="3289" max="3289" width="13.85546875" style="1" bestFit="1" customWidth="1"/>
    <col min="3290" max="3538" width="9.140625" style="1"/>
    <col min="3539" max="3539" width="1.42578125" style="1" customWidth="1"/>
    <col min="3540" max="3540" width="2.140625" style="1" customWidth="1"/>
    <col min="3541" max="3541" width="16.85546875" style="1" customWidth="1"/>
    <col min="3542" max="3542" width="43.42578125" style="1" customWidth="1"/>
    <col min="3543" max="3543" width="22.42578125" style="1" customWidth="1"/>
    <col min="3544" max="3544" width="9.140625" style="1"/>
    <col min="3545" max="3545" width="13.85546875" style="1" bestFit="1" customWidth="1"/>
    <col min="3546" max="3794" width="9.140625" style="1"/>
    <col min="3795" max="3795" width="1.42578125" style="1" customWidth="1"/>
    <col min="3796" max="3796" width="2.140625" style="1" customWidth="1"/>
    <col min="3797" max="3797" width="16.85546875" style="1" customWidth="1"/>
    <col min="3798" max="3798" width="43.42578125" style="1" customWidth="1"/>
    <col min="3799" max="3799" width="22.42578125" style="1" customWidth="1"/>
    <col min="3800" max="3800" width="9.140625" style="1"/>
    <col min="3801" max="3801" width="13.85546875" style="1" bestFit="1" customWidth="1"/>
    <col min="3802" max="4050" width="9.140625" style="1"/>
    <col min="4051" max="4051" width="1.42578125" style="1" customWidth="1"/>
    <col min="4052" max="4052" width="2.140625" style="1" customWidth="1"/>
    <col min="4053" max="4053" width="16.85546875" style="1" customWidth="1"/>
    <col min="4054" max="4054" width="43.42578125" style="1" customWidth="1"/>
    <col min="4055" max="4055" width="22.42578125" style="1" customWidth="1"/>
    <col min="4056" max="4056" width="9.140625" style="1"/>
    <col min="4057" max="4057" width="13.85546875" style="1" bestFit="1" customWidth="1"/>
    <col min="4058" max="4306" width="9.140625" style="1"/>
    <col min="4307" max="4307" width="1.42578125" style="1" customWidth="1"/>
    <col min="4308" max="4308" width="2.140625" style="1" customWidth="1"/>
    <col min="4309" max="4309" width="16.85546875" style="1" customWidth="1"/>
    <col min="4310" max="4310" width="43.42578125" style="1" customWidth="1"/>
    <col min="4311" max="4311" width="22.42578125" style="1" customWidth="1"/>
    <col min="4312" max="4312" width="9.140625" style="1"/>
    <col min="4313" max="4313" width="13.85546875" style="1" bestFit="1" customWidth="1"/>
    <col min="4314" max="4562" width="9.140625" style="1"/>
    <col min="4563" max="4563" width="1.42578125" style="1" customWidth="1"/>
    <col min="4564" max="4564" width="2.140625" style="1" customWidth="1"/>
    <col min="4565" max="4565" width="16.85546875" style="1" customWidth="1"/>
    <col min="4566" max="4566" width="43.42578125" style="1" customWidth="1"/>
    <col min="4567" max="4567" width="22.42578125" style="1" customWidth="1"/>
    <col min="4568" max="4568" width="9.140625" style="1"/>
    <col min="4569" max="4569" width="13.85546875" style="1" bestFit="1" customWidth="1"/>
    <col min="4570" max="4818" width="9.140625" style="1"/>
    <col min="4819" max="4819" width="1.42578125" style="1" customWidth="1"/>
    <col min="4820" max="4820" width="2.140625" style="1" customWidth="1"/>
    <col min="4821" max="4821" width="16.85546875" style="1" customWidth="1"/>
    <col min="4822" max="4822" width="43.42578125" style="1" customWidth="1"/>
    <col min="4823" max="4823" width="22.42578125" style="1" customWidth="1"/>
    <col min="4824" max="4824" width="9.140625" style="1"/>
    <col min="4825" max="4825" width="13.85546875" style="1" bestFit="1" customWidth="1"/>
    <col min="4826" max="5074" width="9.140625" style="1"/>
    <col min="5075" max="5075" width="1.42578125" style="1" customWidth="1"/>
    <col min="5076" max="5076" width="2.140625" style="1" customWidth="1"/>
    <col min="5077" max="5077" width="16.85546875" style="1" customWidth="1"/>
    <col min="5078" max="5078" width="43.42578125" style="1" customWidth="1"/>
    <col min="5079" max="5079" width="22.42578125" style="1" customWidth="1"/>
    <col min="5080" max="5080" width="9.140625" style="1"/>
    <col min="5081" max="5081" width="13.85546875" style="1" bestFit="1" customWidth="1"/>
    <col min="5082" max="5330" width="9.140625" style="1"/>
    <col min="5331" max="5331" width="1.42578125" style="1" customWidth="1"/>
    <col min="5332" max="5332" width="2.140625" style="1" customWidth="1"/>
    <col min="5333" max="5333" width="16.85546875" style="1" customWidth="1"/>
    <col min="5334" max="5334" width="43.42578125" style="1" customWidth="1"/>
    <col min="5335" max="5335" width="22.42578125" style="1" customWidth="1"/>
    <col min="5336" max="5336" width="9.140625" style="1"/>
    <col min="5337" max="5337" width="13.85546875" style="1" bestFit="1" customWidth="1"/>
    <col min="5338" max="5586" width="9.140625" style="1"/>
    <col min="5587" max="5587" width="1.42578125" style="1" customWidth="1"/>
    <col min="5588" max="5588" width="2.140625" style="1" customWidth="1"/>
    <col min="5589" max="5589" width="16.85546875" style="1" customWidth="1"/>
    <col min="5590" max="5590" width="43.42578125" style="1" customWidth="1"/>
    <col min="5591" max="5591" width="22.42578125" style="1" customWidth="1"/>
    <col min="5592" max="5592" width="9.140625" style="1"/>
    <col min="5593" max="5593" width="13.85546875" style="1" bestFit="1" customWidth="1"/>
    <col min="5594" max="5842" width="9.140625" style="1"/>
    <col min="5843" max="5843" width="1.42578125" style="1" customWidth="1"/>
    <col min="5844" max="5844" width="2.140625" style="1" customWidth="1"/>
    <col min="5845" max="5845" width="16.85546875" style="1" customWidth="1"/>
    <col min="5846" max="5846" width="43.42578125" style="1" customWidth="1"/>
    <col min="5847" max="5847" width="22.42578125" style="1" customWidth="1"/>
    <col min="5848" max="5848" width="9.140625" style="1"/>
    <col min="5849" max="5849" width="13.85546875" style="1" bestFit="1" customWidth="1"/>
    <col min="5850" max="6098" width="9.140625" style="1"/>
    <col min="6099" max="6099" width="1.42578125" style="1" customWidth="1"/>
    <col min="6100" max="6100" width="2.140625" style="1" customWidth="1"/>
    <col min="6101" max="6101" width="16.85546875" style="1" customWidth="1"/>
    <col min="6102" max="6102" width="43.42578125" style="1" customWidth="1"/>
    <col min="6103" max="6103" width="22.42578125" style="1" customWidth="1"/>
    <col min="6104" max="6104" width="9.140625" style="1"/>
    <col min="6105" max="6105" width="13.85546875" style="1" bestFit="1" customWidth="1"/>
    <col min="6106" max="6354" width="9.140625" style="1"/>
    <col min="6355" max="6355" width="1.42578125" style="1" customWidth="1"/>
    <col min="6356" max="6356" width="2.140625" style="1" customWidth="1"/>
    <col min="6357" max="6357" width="16.85546875" style="1" customWidth="1"/>
    <col min="6358" max="6358" width="43.42578125" style="1" customWidth="1"/>
    <col min="6359" max="6359" width="22.42578125" style="1" customWidth="1"/>
    <col min="6360" max="6360" width="9.140625" style="1"/>
    <col min="6361" max="6361" width="13.85546875" style="1" bestFit="1" customWidth="1"/>
    <col min="6362" max="6610" width="9.140625" style="1"/>
    <col min="6611" max="6611" width="1.42578125" style="1" customWidth="1"/>
    <col min="6612" max="6612" width="2.140625" style="1" customWidth="1"/>
    <col min="6613" max="6613" width="16.85546875" style="1" customWidth="1"/>
    <col min="6614" max="6614" width="43.42578125" style="1" customWidth="1"/>
    <col min="6615" max="6615" width="22.42578125" style="1" customWidth="1"/>
    <col min="6616" max="6616" width="9.140625" style="1"/>
    <col min="6617" max="6617" width="13.85546875" style="1" bestFit="1" customWidth="1"/>
    <col min="6618" max="6866" width="9.140625" style="1"/>
    <col min="6867" max="6867" width="1.42578125" style="1" customWidth="1"/>
    <col min="6868" max="6868" width="2.140625" style="1" customWidth="1"/>
    <col min="6869" max="6869" width="16.85546875" style="1" customWidth="1"/>
    <col min="6870" max="6870" width="43.42578125" style="1" customWidth="1"/>
    <col min="6871" max="6871" width="22.42578125" style="1" customWidth="1"/>
    <col min="6872" max="6872" width="9.140625" style="1"/>
    <col min="6873" max="6873" width="13.85546875" style="1" bestFit="1" customWidth="1"/>
    <col min="6874" max="7122" width="9.140625" style="1"/>
    <col min="7123" max="7123" width="1.42578125" style="1" customWidth="1"/>
    <col min="7124" max="7124" width="2.140625" style="1" customWidth="1"/>
    <col min="7125" max="7125" width="16.85546875" style="1" customWidth="1"/>
    <col min="7126" max="7126" width="43.42578125" style="1" customWidth="1"/>
    <col min="7127" max="7127" width="22.42578125" style="1" customWidth="1"/>
    <col min="7128" max="7128" width="9.140625" style="1"/>
    <col min="7129" max="7129" width="13.85546875" style="1" bestFit="1" customWidth="1"/>
    <col min="7130" max="7378" width="9.140625" style="1"/>
    <col min="7379" max="7379" width="1.42578125" style="1" customWidth="1"/>
    <col min="7380" max="7380" width="2.140625" style="1" customWidth="1"/>
    <col min="7381" max="7381" width="16.85546875" style="1" customWidth="1"/>
    <col min="7382" max="7382" width="43.42578125" style="1" customWidth="1"/>
    <col min="7383" max="7383" width="22.42578125" style="1" customWidth="1"/>
    <col min="7384" max="7384" width="9.140625" style="1"/>
    <col min="7385" max="7385" width="13.85546875" style="1" bestFit="1" customWidth="1"/>
    <col min="7386" max="7634" width="9.140625" style="1"/>
    <col min="7635" max="7635" width="1.42578125" style="1" customWidth="1"/>
    <col min="7636" max="7636" width="2.140625" style="1" customWidth="1"/>
    <col min="7637" max="7637" width="16.85546875" style="1" customWidth="1"/>
    <col min="7638" max="7638" width="43.42578125" style="1" customWidth="1"/>
    <col min="7639" max="7639" width="22.42578125" style="1" customWidth="1"/>
    <col min="7640" max="7640" width="9.140625" style="1"/>
    <col min="7641" max="7641" width="13.85546875" style="1" bestFit="1" customWidth="1"/>
    <col min="7642" max="7890" width="9.140625" style="1"/>
    <col min="7891" max="7891" width="1.42578125" style="1" customWidth="1"/>
    <col min="7892" max="7892" width="2.140625" style="1" customWidth="1"/>
    <col min="7893" max="7893" width="16.85546875" style="1" customWidth="1"/>
    <col min="7894" max="7894" width="43.42578125" style="1" customWidth="1"/>
    <col min="7895" max="7895" width="22.42578125" style="1" customWidth="1"/>
    <col min="7896" max="7896" width="9.140625" style="1"/>
    <col min="7897" max="7897" width="13.85546875" style="1" bestFit="1" customWidth="1"/>
    <col min="7898" max="8146" width="9.140625" style="1"/>
    <col min="8147" max="8147" width="1.42578125" style="1" customWidth="1"/>
    <col min="8148" max="8148" width="2.140625" style="1" customWidth="1"/>
    <col min="8149" max="8149" width="16.85546875" style="1" customWidth="1"/>
    <col min="8150" max="8150" width="43.42578125" style="1" customWidth="1"/>
    <col min="8151" max="8151" width="22.42578125" style="1" customWidth="1"/>
    <col min="8152" max="8152" width="9.140625" style="1"/>
    <col min="8153" max="8153" width="13.85546875" style="1" bestFit="1" customWidth="1"/>
    <col min="8154" max="8402" width="9.140625" style="1"/>
    <col min="8403" max="8403" width="1.42578125" style="1" customWidth="1"/>
    <col min="8404" max="8404" width="2.140625" style="1" customWidth="1"/>
    <col min="8405" max="8405" width="16.85546875" style="1" customWidth="1"/>
    <col min="8406" max="8406" width="43.42578125" style="1" customWidth="1"/>
    <col min="8407" max="8407" width="22.42578125" style="1" customWidth="1"/>
    <col min="8408" max="8408" width="9.140625" style="1"/>
    <col min="8409" max="8409" width="13.85546875" style="1" bestFit="1" customWidth="1"/>
    <col min="8410" max="8658" width="9.140625" style="1"/>
    <col min="8659" max="8659" width="1.42578125" style="1" customWidth="1"/>
    <col min="8660" max="8660" width="2.140625" style="1" customWidth="1"/>
    <col min="8661" max="8661" width="16.85546875" style="1" customWidth="1"/>
    <col min="8662" max="8662" width="43.42578125" style="1" customWidth="1"/>
    <col min="8663" max="8663" width="22.42578125" style="1" customWidth="1"/>
    <col min="8664" max="8664" width="9.140625" style="1"/>
    <col min="8665" max="8665" width="13.85546875" style="1" bestFit="1" customWidth="1"/>
    <col min="8666" max="8914" width="9.140625" style="1"/>
    <col min="8915" max="8915" width="1.42578125" style="1" customWidth="1"/>
    <col min="8916" max="8916" width="2.140625" style="1" customWidth="1"/>
    <col min="8917" max="8917" width="16.85546875" style="1" customWidth="1"/>
    <col min="8918" max="8918" width="43.42578125" style="1" customWidth="1"/>
    <col min="8919" max="8919" width="22.42578125" style="1" customWidth="1"/>
    <col min="8920" max="8920" width="9.140625" style="1"/>
    <col min="8921" max="8921" width="13.85546875" style="1" bestFit="1" customWidth="1"/>
    <col min="8922" max="9170" width="9.140625" style="1"/>
    <col min="9171" max="9171" width="1.42578125" style="1" customWidth="1"/>
    <col min="9172" max="9172" width="2.140625" style="1" customWidth="1"/>
    <col min="9173" max="9173" width="16.85546875" style="1" customWidth="1"/>
    <col min="9174" max="9174" width="43.42578125" style="1" customWidth="1"/>
    <col min="9175" max="9175" width="22.42578125" style="1" customWidth="1"/>
    <col min="9176" max="9176" width="9.140625" style="1"/>
    <col min="9177" max="9177" width="13.85546875" style="1" bestFit="1" customWidth="1"/>
    <col min="9178" max="9426" width="9.140625" style="1"/>
    <col min="9427" max="9427" width="1.42578125" style="1" customWidth="1"/>
    <col min="9428" max="9428" width="2.140625" style="1" customWidth="1"/>
    <col min="9429" max="9429" width="16.85546875" style="1" customWidth="1"/>
    <col min="9430" max="9430" width="43.42578125" style="1" customWidth="1"/>
    <col min="9431" max="9431" width="22.42578125" style="1" customWidth="1"/>
    <col min="9432" max="9432" width="9.140625" style="1"/>
    <col min="9433" max="9433" width="13.85546875" style="1" bestFit="1" customWidth="1"/>
    <col min="9434" max="9682" width="9.140625" style="1"/>
    <col min="9683" max="9683" width="1.42578125" style="1" customWidth="1"/>
    <col min="9684" max="9684" width="2.140625" style="1" customWidth="1"/>
    <col min="9685" max="9685" width="16.85546875" style="1" customWidth="1"/>
    <col min="9686" max="9686" width="43.42578125" style="1" customWidth="1"/>
    <col min="9687" max="9687" width="22.42578125" style="1" customWidth="1"/>
    <col min="9688" max="9688" width="9.140625" style="1"/>
    <col min="9689" max="9689" width="13.85546875" style="1" bestFit="1" customWidth="1"/>
    <col min="9690" max="9938" width="9.140625" style="1"/>
    <col min="9939" max="9939" width="1.42578125" style="1" customWidth="1"/>
    <col min="9940" max="9940" width="2.140625" style="1" customWidth="1"/>
    <col min="9941" max="9941" width="16.85546875" style="1" customWidth="1"/>
    <col min="9942" max="9942" width="43.42578125" style="1" customWidth="1"/>
    <col min="9943" max="9943" width="22.42578125" style="1" customWidth="1"/>
    <col min="9944" max="9944" width="9.140625" style="1"/>
    <col min="9945" max="9945" width="13.85546875" style="1" bestFit="1" customWidth="1"/>
    <col min="9946" max="10194" width="9.140625" style="1"/>
    <col min="10195" max="10195" width="1.42578125" style="1" customWidth="1"/>
    <col min="10196" max="10196" width="2.140625" style="1" customWidth="1"/>
    <col min="10197" max="10197" width="16.85546875" style="1" customWidth="1"/>
    <col min="10198" max="10198" width="43.42578125" style="1" customWidth="1"/>
    <col min="10199" max="10199" width="22.42578125" style="1" customWidth="1"/>
    <col min="10200" max="10200" width="9.140625" style="1"/>
    <col min="10201" max="10201" width="13.85546875" style="1" bestFit="1" customWidth="1"/>
    <col min="10202" max="10450" width="9.140625" style="1"/>
    <col min="10451" max="10451" width="1.42578125" style="1" customWidth="1"/>
    <col min="10452" max="10452" width="2.140625" style="1" customWidth="1"/>
    <col min="10453" max="10453" width="16.85546875" style="1" customWidth="1"/>
    <col min="10454" max="10454" width="43.42578125" style="1" customWidth="1"/>
    <col min="10455" max="10455" width="22.42578125" style="1" customWidth="1"/>
    <col min="10456" max="10456" width="9.140625" style="1"/>
    <col min="10457" max="10457" width="13.85546875" style="1" bestFit="1" customWidth="1"/>
    <col min="10458" max="10706" width="9.140625" style="1"/>
    <col min="10707" max="10707" width="1.42578125" style="1" customWidth="1"/>
    <col min="10708" max="10708" width="2.140625" style="1" customWidth="1"/>
    <col min="10709" max="10709" width="16.85546875" style="1" customWidth="1"/>
    <col min="10710" max="10710" width="43.42578125" style="1" customWidth="1"/>
    <col min="10711" max="10711" width="22.42578125" style="1" customWidth="1"/>
    <col min="10712" max="10712" width="9.140625" style="1"/>
    <col min="10713" max="10713" width="13.85546875" style="1" bestFit="1" customWidth="1"/>
    <col min="10714" max="10962" width="9.140625" style="1"/>
    <col min="10963" max="10963" width="1.42578125" style="1" customWidth="1"/>
    <col min="10964" max="10964" width="2.140625" style="1" customWidth="1"/>
    <col min="10965" max="10965" width="16.85546875" style="1" customWidth="1"/>
    <col min="10966" max="10966" width="43.42578125" style="1" customWidth="1"/>
    <col min="10967" max="10967" width="22.42578125" style="1" customWidth="1"/>
    <col min="10968" max="10968" width="9.140625" style="1"/>
    <col min="10969" max="10969" width="13.85546875" style="1" bestFit="1" customWidth="1"/>
    <col min="10970" max="11218" width="9.140625" style="1"/>
    <col min="11219" max="11219" width="1.42578125" style="1" customWidth="1"/>
    <col min="11220" max="11220" width="2.140625" style="1" customWidth="1"/>
    <col min="11221" max="11221" width="16.85546875" style="1" customWidth="1"/>
    <col min="11222" max="11222" width="43.42578125" style="1" customWidth="1"/>
    <col min="11223" max="11223" width="22.42578125" style="1" customWidth="1"/>
    <col min="11224" max="11224" width="9.140625" style="1"/>
    <col min="11225" max="11225" width="13.85546875" style="1" bestFit="1" customWidth="1"/>
    <col min="11226" max="11474" width="9.140625" style="1"/>
    <col min="11475" max="11475" width="1.42578125" style="1" customWidth="1"/>
    <col min="11476" max="11476" width="2.140625" style="1" customWidth="1"/>
    <col min="11477" max="11477" width="16.85546875" style="1" customWidth="1"/>
    <col min="11478" max="11478" width="43.42578125" style="1" customWidth="1"/>
    <col min="11479" max="11479" width="22.42578125" style="1" customWidth="1"/>
    <col min="11480" max="11480" width="9.140625" style="1"/>
    <col min="11481" max="11481" width="13.85546875" style="1" bestFit="1" customWidth="1"/>
    <col min="11482" max="11730" width="9.140625" style="1"/>
    <col min="11731" max="11731" width="1.42578125" style="1" customWidth="1"/>
    <col min="11732" max="11732" width="2.140625" style="1" customWidth="1"/>
    <col min="11733" max="11733" width="16.85546875" style="1" customWidth="1"/>
    <col min="11734" max="11734" width="43.42578125" style="1" customWidth="1"/>
    <col min="11735" max="11735" width="22.42578125" style="1" customWidth="1"/>
    <col min="11736" max="11736" width="9.140625" style="1"/>
    <col min="11737" max="11737" width="13.85546875" style="1" bestFit="1" customWidth="1"/>
    <col min="11738" max="11986" width="9.140625" style="1"/>
    <col min="11987" max="11987" width="1.42578125" style="1" customWidth="1"/>
    <col min="11988" max="11988" width="2.140625" style="1" customWidth="1"/>
    <col min="11989" max="11989" width="16.85546875" style="1" customWidth="1"/>
    <col min="11990" max="11990" width="43.42578125" style="1" customWidth="1"/>
    <col min="11991" max="11991" width="22.42578125" style="1" customWidth="1"/>
    <col min="11992" max="11992" width="9.140625" style="1"/>
    <col min="11993" max="11993" width="13.85546875" style="1" bestFit="1" customWidth="1"/>
    <col min="11994" max="12242" width="9.140625" style="1"/>
    <col min="12243" max="12243" width="1.42578125" style="1" customWidth="1"/>
    <col min="12244" max="12244" width="2.140625" style="1" customWidth="1"/>
    <col min="12245" max="12245" width="16.85546875" style="1" customWidth="1"/>
    <col min="12246" max="12246" width="43.42578125" style="1" customWidth="1"/>
    <col min="12247" max="12247" width="22.42578125" style="1" customWidth="1"/>
    <col min="12248" max="12248" width="9.140625" style="1"/>
    <col min="12249" max="12249" width="13.85546875" style="1" bestFit="1" customWidth="1"/>
    <col min="12250" max="12498" width="9.140625" style="1"/>
    <col min="12499" max="12499" width="1.42578125" style="1" customWidth="1"/>
    <col min="12500" max="12500" width="2.140625" style="1" customWidth="1"/>
    <col min="12501" max="12501" width="16.85546875" style="1" customWidth="1"/>
    <col min="12502" max="12502" width="43.42578125" style="1" customWidth="1"/>
    <col min="12503" max="12503" width="22.42578125" style="1" customWidth="1"/>
    <col min="12504" max="12504" width="9.140625" style="1"/>
    <col min="12505" max="12505" width="13.85546875" style="1" bestFit="1" customWidth="1"/>
    <col min="12506" max="12754" width="9.140625" style="1"/>
    <col min="12755" max="12755" width="1.42578125" style="1" customWidth="1"/>
    <col min="12756" max="12756" width="2.140625" style="1" customWidth="1"/>
    <col min="12757" max="12757" width="16.85546875" style="1" customWidth="1"/>
    <col min="12758" max="12758" width="43.42578125" style="1" customWidth="1"/>
    <col min="12759" max="12759" width="22.42578125" style="1" customWidth="1"/>
    <col min="12760" max="12760" width="9.140625" style="1"/>
    <col min="12761" max="12761" width="13.85546875" style="1" bestFit="1" customWidth="1"/>
    <col min="12762" max="13010" width="9.140625" style="1"/>
    <col min="13011" max="13011" width="1.42578125" style="1" customWidth="1"/>
    <col min="13012" max="13012" width="2.140625" style="1" customWidth="1"/>
    <col min="13013" max="13013" width="16.85546875" style="1" customWidth="1"/>
    <col min="13014" max="13014" width="43.42578125" style="1" customWidth="1"/>
    <col min="13015" max="13015" width="22.42578125" style="1" customWidth="1"/>
    <col min="13016" max="13016" width="9.140625" style="1"/>
    <col min="13017" max="13017" width="13.85546875" style="1" bestFit="1" customWidth="1"/>
    <col min="13018" max="13266" width="9.140625" style="1"/>
    <col min="13267" max="13267" width="1.42578125" style="1" customWidth="1"/>
    <col min="13268" max="13268" width="2.140625" style="1" customWidth="1"/>
    <col min="13269" max="13269" width="16.85546875" style="1" customWidth="1"/>
    <col min="13270" max="13270" width="43.42578125" style="1" customWidth="1"/>
    <col min="13271" max="13271" width="22.42578125" style="1" customWidth="1"/>
    <col min="13272" max="13272" width="9.140625" style="1"/>
    <col min="13273" max="13273" width="13.85546875" style="1" bestFit="1" customWidth="1"/>
    <col min="13274" max="13522" width="9.140625" style="1"/>
    <col min="13523" max="13523" width="1.42578125" style="1" customWidth="1"/>
    <col min="13524" max="13524" width="2.140625" style="1" customWidth="1"/>
    <col min="13525" max="13525" width="16.85546875" style="1" customWidth="1"/>
    <col min="13526" max="13526" width="43.42578125" style="1" customWidth="1"/>
    <col min="13527" max="13527" width="22.42578125" style="1" customWidth="1"/>
    <col min="13528" max="13528" width="9.140625" style="1"/>
    <col min="13529" max="13529" width="13.85546875" style="1" bestFit="1" customWidth="1"/>
    <col min="13530" max="13778" width="9.140625" style="1"/>
    <col min="13779" max="13779" width="1.42578125" style="1" customWidth="1"/>
    <col min="13780" max="13780" width="2.140625" style="1" customWidth="1"/>
    <col min="13781" max="13781" width="16.85546875" style="1" customWidth="1"/>
    <col min="13782" max="13782" width="43.42578125" style="1" customWidth="1"/>
    <col min="13783" max="13783" width="22.42578125" style="1" customWidth="1"/>
    <col min="13784" max="13784" width="9.140625" style="1"/>
    <col min="13785" max="13785" width="13.85546875" style="1" bestFit="1" customWidth="1"/>
    <col min="13786" max="14034" width="9.140625" style="1"/>
    <col min="14035" max="14035" width="1.42578125" style="1" customWidth="1"/>
    <col min="14036" max="14036" width="2.140625" style="1" customWidth="1"/>
    <col min="14037" max="14037" width="16.85546875" style="1" customWidth="1"/>
    <col min="14038" max="14038" width="43.42578125" style="1" customWidth="1"/>
    <col min="14039" max="14039" width="22.42578125" style="1" customWidth="1"/>
    <col min="14040" max="14040" width="9.140625" style="1"/>
    <col min="14041" max="14041" width="13.85546875" style="1" bestFit="1" customWidth="1"/>
    <col min="14042" max="14290" width="9.140625" style="1"/>
    <col min="14291" max="14291" width="1.42578125" style="1" customWidth="1"/>
    <col min="14292" max="14292" width="2.140625" style="1" customWidth="1"/>
    <col min="14293" max="14293" width="16.85546875" style="1" customWidth="1"/>
    <col min="14294" max="14294" width="43.42578125" style="1" customWidth="1"/>
    <col min="14295" max="14295" width="22.42578125" style="1" customWidth="1"/>
    <col min="14296" max="14296" width="9.140625" style="1"/>
    <col min="14297" max="14297" width="13.85546875" style="1" bestFit="1" customWidth="1"/>
    <col min="14298" max="14546" width="9.140625" style="1"/>
    <col min="14547" max="14547" width="1.42578125" style="1" customWidth="1"/>
    <col min="14548" max="14548" width="2.140625" style="1" customWidth="1"/>
    <col min="14549" max="14549" width="16.85546875" style="1" customWidth="1"/>
    <col min="14550" max="14550" width="43.42578125" style="1" customWidth="1"/>
    <col min="14551" max="14551" width="22.42578125" style="1" customWidth="1"/>
    <col min="14552" max="14552" width="9.140625" style="1"/>
    <col min="14553" max="14553" width="13.85546875" style="1" bestFit="1" customWidth="1"/>
    <col min="14554" max="14802" width="9.140625" style="1"/>
    <col min="14803" max="14803" width="1.42578125" style="1" customWidth="1"/>
    <col min="14804" max="14804" width="2.140625" style="1" customWidth="1"/>
    <col min="14805" max="14805" width="16.85546875" style="1" customWidth="1"/>
    <col min="14806" max="14806" width="43.42578125" style="1" customWidth="1"/>
    <col min="14807" max="14807" width="22.42578125" style="1" customWidth="1"/>
    <col min="14808" max="14808" width="9.140625" style="1"/>
    <col min="14809" max="14809" width="13.85546875" style="1" bestFit="1" customWidth="1"/>
    <col min="14810" max="15058" width="9.140625" style="1"/>
    <col min="15059" max="15059" width="1.42578125" style="1" customWidth="1"/>
    <col min="15060" max="15060" width="2.140625" style="1" customWidth="1"/>
    <col min="15061" max="15061" width="16.85546875" style="1" customWidth="1"/>
    <col min="15062" max="15062" width="43.42578125" style="1" customWidth="1"/>
    <col min="15063" max="15063" width="22.42578125" style="1" customWidth="1"/>
    <col min="15064" max="15064" width="9.140625" style="1"/>
    <col min="15065" max="15065" width="13.85546875" style="1" bestFit="1" customWidth="1"/>
    <col min="15066" max="15314" width="9.140625" style="1"/>
    <col min="15315" max="15315" width="1.42578125" style="1" customWidth="1"/>
    <col min="15316" max="15316" width="2.140625" style="1" customWidth="1"/>
    <col min="15317" max="15317" width="16.85546875" style="1" customWidth="1"/>
    <col min="15318" max="15318" width="43.42578125" style="1" customWidth="1"/>
    <col min="15319" max="15319" width="22.42578125" style="1" customWidth="1"/>
    <col min="15320" max="15320" width="9.140625" style="1"/>
    <col min="15321" max="15321" width="13.85546875" style="1" bestFit="1" customWidth="1"/>
    <col min="15322" max="15570" width="9.140625" style="1"/>
    <col min="15571" max="15571" width="1.42578125" style="1" customWidth="1"/>
    <col min="15572" max="15572" width="2.140625" style="1" customWidth="1"/>
    <col min="15573" max="15573" width="16.85546875" style="1" customWidth="1"/>
    <col min="15574" max="15574" width="43.42578125" style="1" customWidth="1"/>
    <col min="15575" max="15575" width="22.42578125" style="1" customWidth="1"/>
    <col min="15576" max="15576" width="9.140625" style="1"/>
    <col min="15577" max="15577" width="13.85546875" style="1" bestFit="1" customWidth="1"/>
    <col min="15578" max="15826" width="9.140625" style="1"/>
    <col min="15827" max="15827" width="1.42578125" style="1" customWidth="1"/>
    <col min="15828" max="15828" width="2.140625" style="1" customWidth="1"/>
    <col min="15829" max="15829" width="16.85546875" style="1" customWidth="1"/>
    <col min="15830" max="15830" width="43.42578125" style="1" customWidth="1"/>
    <col min="15831" max="15831" width="22.42578125" style="1" customWidth="1"/>
    <col min="15832" max="15832" width="9.140625" style="1"/>
    <col min="15833" max="15833" width="13.85546875" style="1" bestFit="1" customWidth="1"/>
    <col min="15834" max="16082" width="9.140625" style="1"/>
    <col min="16083" max="16083" width="1.42578125" style="1" customWidth="1"/>
    <col min="16084" max="16084" width="2.140625" style="1" customWidth="1"/>
    <col min="16085" max="16085" width="16.85546875" style="1" customWidth="1"/>
    <col min="16086" max="16086" width="43.42578125" style="1" customWidth="1"/>
    <col min="16087" max="16087" width="22.42578125" style="1" customWidth="1"/>
    <col min="16088" max="16088" width="9.140625" style="1"/>
    <col min="16089" max="16089" width="13.85546875" style="1" bestFit="1" customWidth="1"/>
    <col min="16090" max="16384" width="9.140625" style="1"/>
  </cols>
  <sheetData>
    <row r="2" spans="1:3" x14ac:dyDescent="0.2">
      <c r="C2" s="2" t="s">
        <v>0</v>
      </c>
    </row>
    <row r="3" spans="1:3" x14ac:dyDescent="0.2">
      <c r="A3" s="2"/>
      <c r="B3" s="3"/>
      <c r="C3" s="3"/>
    </row>
    <row r="4" spans="1:3" x14ac:dyDescent="0.2">
      <c r="B4" s="208" t="s">
        <v>1</v>
      </c>
      <c r="C4" s="208"/>
    </row>
    <row r="5" spans="1:3" x14ac:dyDescent="0.2">
      <c r="A5" s="2"/>
      <c r="B5" s="2"/>
      <c r="C5" s="2"/>
    </row>
    <row r="6" spans="1:3" x14ac:dyDescent="0.2">
      <c r="C6" s="4" t="s">
        <v>2</v>
      </c>
    </row>
    <row r="8" spans="1:3" x14ac:dyDescent="0.2">
      <c r="B8" s="209" t="s">
        <v>3</v>
      </c>
      <c r="C8" s="209"/>
    </row>
    <row r="11" spans="1:3" x14ac:dyDescent="0.2">
      <c r="B11" s="2" t="s">
        <v>4</v>
      </c>
    </row>
    <row r="12" spans="1:3" x14ac:dyDescent="0.2">
      <c r="B12" s="94" t="s">
        <v>52</v>
      </c>
    </row>
    <row r="13" spans="1:3" ht="22.5" x14ac:dyDescent="0.2">
      <c r="A13" s="4" t="s">
        <v>5</v>
      </c>
      <c r="B13" s="87" t="s">
        <v>55</v>
      </c>
      <c r="C13" s="87"/>
    </row>
    <row r="14" spans="1:3" ht="22.5" x14ac:dyDescent="0.2">
      <c r="A14" s="4" t="s">
        <v>6</v>
      </c>
      <c r="B14" s="87" t="s">
        <v>55</v>
      </c>
      <c r="C14" s="87"/>
    </row>
    <row r="15" spans="1:3" x14ac:dyDescent="0.2">
      <c r="A15" s="4" t="s">
        <v>7</v>
      </c>
      <c r="B15" s="86" t="s">
        <v>225</v>
      </c>
      <c r="C15" s="86"/>
    </row>
    <row r="16" spans="1:3" x14ac:dyDescent="0.2">
      <c r="A16" s="4" t="s">
        <v>8</v>
      </c>
      <c r="B16" s="85"/>
      <c r="C16" s="85"/>
    </row>
    <row r="17" spans="1:3" ht="12" thickBot="1" x14ac:dyDescent="0.25"/>
    <row r="18" spans="1:3" x14ac:dyDescent="0.2">
      <c r="A18" s="5" t="s">
        <v>9</v>
      </c>
      <c r="B18" s="6" t="s">
        <v>10</v>
      </c>
      <c r="C18" s="7" t="s">
        <v>11</v>
      </c>
    </row>
    <row r="19" spans="1:3" ht="22.5" x14ac:dyDescent="0.2">
      <c r="A19" s="89">
        <v>1</v>
      </c>
      <c r="B19" s="106" t="s">
        <v>55</v>
      </c>
      <c r="C19" s="9">
        <f>'Kops a'!E29</f>
        <v>0</v>
      </c>
    </row>
    <row r="20" spans="1:3" x14ac:dyDescent="0.2">
      <c r="A20" s="90"/>
      <c r="B20" s="91"/>
      <c r="C20" s="10"/>
    </row>
    <row r="21" spans="1:3" x14ac:dyDescent="0.2">
      <c r="A21" s="92"/>
      <c r="B21" s="8"/>
      <c r="C21" s="10"/>
    </row>
    <row r="22" spans="1:3" x14ac:dyDescent="0.2">
      <c r="A22" s="92"/>
      <c r="B22" s="8"/>
      <c r="C22" s="10"/>
    </row>
    <row r="23" spans="1:3" x14ac:dyDescent="0.2">
      <c r="A23" s="92"/>
      <c r="B23" s="8"/>
      <c r="C23" s="10"/>
    </row>
    <row r="24" spans="1:3" x14ac:dyDescent="0.2">
      <c r="A24" s="92"/>
      <c r="B24" s="8"/>
      <c r="C24" s="10"/>
    </row>
    <row r="25" spans="1:3" ht="12" thickBot="1" x14ac:dyDescent="0.25">
      <c r="A25" s="93"/>
      <c r="B25" s="57"/>
      <c r="C25" s="58"/>
    </row>
    <row r="26" spans="1:3" ht="12" thickBot="1" x14ac:dyDescent="0.25">
      <c r="A26" s="11"/>
      <c r="B26" s="12" t="s">
        <v>12</v>
      </c>
      <c r="C26" s="13">
        <f>SUM(C19:C25)</f>
        <v>0</v>
      </c>
    </row>
    <row r="27" spans="1:3" ht="12" thickBot="1" x14ac:dyDescent="0.25">
      <c r="B27" s="14"/>
      <c r="C27" s="15"/>
    </row>
    <row r="28" spans="1:3" ht="12" thickBot="1" x14ac:dyDescent="0.25">
      <c r="A28" s="210" t="s">
        <v>13</v>
      </c>
      <c r="B28" s="211"/>
      <c r="C28" s="16">
        <f>ROUND(C26*21%,2)</f>
        <v>0</v>
      </c>
    </row>
    <row r="31" spans="1:3" x14ac:dyDescent="0.2">
      <c r="A31" s="1" t="s">
        <v>14</v>
      </c>
      <c r="B31" s="212" t="s">
        <v>280</v>
      </c>
      <c r="C31" s="212"/>
    </row>
    <row r="32" spans="1:3" x14ac:dyDescent="0.2">
      <c r="B32" s="207" t="s">
        <v>15</v>
      </c>
      <c r="C32" s="207"/>
    </row>
    <row r="34" spans="1:3" x14ac:dyDescent="0.2">
      <c r="A34" s="1" t="s">
        <v>53</v>
      </c>
      <c r="B34" s="17" t="s">
        <v>281</v>
      </c>
      <c r="C34" s="17"/>
    </row>
    <row r="35" spans="1:3" x14ac:dyDescent="0.2">
      <c r="A35" s="17"/>
      <c r="B35" s="17"/>
      <c r="C35" s="17"/>
    </row>
    <row r="36" spans="1:3" x14ac:dyDescent="0.2">
      <c r="A36" s="1" t="s">
        <v>271</v>
      </c>
    </row>
  </sheetData>
  <mergeCells count="5">
    <mergeCell ref="B32:C32"/>
    <mergeCell ref="B4:C4"/>
    <mergeCell ref="B8:C8"/>
    <mergeCell ref="A28:B28"/>
    <mergeCell ref="B31:C31"/>
  </mergeCells>
  <conditionalFormatting sqref="C19 C26 C28">
    <cfRule type="cellIs" dxfId="248" priority="10" operator="equal">
      <formula>0</formula>
    </cfRule>
  </conditionalFormatting>
  <conditionalFormatting sqref="B13:B16">
    <cfRule type="cellIs" dxfId="247" priority="9" operator="equal">
      <formula>0</formula>
    </cfRule>
  </conditionalFormatting>
  <conditionalFormatting sqref="B19">
    <cfRule type="cellIs" dxfId="246" priority="8" operator="equal">
      <formula>0</formula>
    </cfRule>
  </conditionalFormatting>
  <conditionalFormatting sqref="B31:C31">
    <cfRule type="cellIs" dxfId="245" priority="4" operator="equal">
      <formula>0</formula>
    </cfRule>
  </conditionalFormatting>
  <conditionalFormatting sqref="A19">
    <cfRule type="cellIs" dxfId="244" priority="3" operator="equal">
      <formula>0</formula>
    </cfRule>
  </conditionalFormatting>
  <conditionalFormatting sqref="A36">
    <cfRule type="containsText" dxfId="243" priority="2" operator="containsText" text="Tāme sastādīta 20__. gada __. _________">
      <formula>NOT(ISERROR(SEARCH("Tāme sastādīta 20__. gada __. _________",A36)))</formula>
    </cfRule>
  </conditionalFormatting>
  <conditionalFormatting sqref="B34">
    <cfRule type="cellIs" dxfId="242"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52"/>
  <sheetViews>
    <sheetView view="pageLayout" topLeftCell="A7" zoomScaleNormal="100" workbookViewId="0">
      <selection activeCell="C34" sqref="C34:H34"/>
    </sheetView>
  </sheetViews>
  <sheetFormatPr defaultColWidth="3.7109375" defaultRowHeight="11.25" x14ac:dyDescent="0.2"/>
  <cols>
    <col min="1" max="1" width="4" style="1" customWidth="1"/>
    <col min="2" max="2" width="5.28515625" style="1" customWidth="1"/>
    <col min="3" max="3" width="14.7109375" style="1" customWidth="1"/>
    <col min="4" max="4" width="6.85546875" style="1" customWidth="1"/>
    <col min="5" max="5" width="11.85546875" style="1" customWidth="1"/>
    <col min="6" max="6" width="9.85546875" style="1" customWidth="1"/>
    <col min="7" max="7" width="10" style="1" customWidth="1"/>
    <col min="8" max="8" width="8.7109375" style="1" customWidth="1"/>
    <col min="9" max="188" width="9.140625" style="1" customWidth="1"/>
    <col min="189" max="189" width="3.7109375" style="1"/>
    <col min="190" max="190" width="4.5703125" style="1" customWidth="1"/>
    <col min="191" max="191" width="5.85546875" style="1" customWidth="1"/>
    <col min="192" max="192" width="36" style="1" customWidth="1"/>
    <col min="193" max="193" width="9.7109375" style="1" customWidth="1"/>
    <col min="194" max="194" width="11.85546875" style="1" customWidth="1"/>
    <col min="195" max="195" width="9" style="1" customWidth="1"/>
    <col min="196" max="196" width="9.7109375" style="1" customWidth="1"/>
    <col min="197" max="197" width="9.28515625" style="1" customWidth="1"/>
    <col min="198" max="198" width="8.7109375" style="1" customWidth="1"/>
    <col min="199" max="199" width="6.85546875" style="1" customWidth="1"/>
    <col min="200" max="444" width="9.140625" style="1" customWidth="1"/>
    <col min="445" max="445" width="3.7109375" style="1"/>
    <col min="446" max="446" width="4.5703125" style="1" customWidth="1"/>
    <col min="447" max="447" width="5.85546875" style="1" customWidth="1"/>
    <col min="448" max="448" width="36" style="1" customWidth="1"/>
    <col min="449" max="449" width="9.7109375" style="1" customWidth="1"/>
    <col min="450" max="450" width="11.85546875" style="1" customWidth="1"/>
    <col min="451" max="451" width="9" style="1" customWidth="1"/>
    <col min="452" max="452" width="9.7109375" style="1" customWidth="1"/>
    <col min="453" max="453" width="9.28515625" style="1" customWidth="1"/>
    <col min="454" max="454" width="8.7109375" style="1" customWidth="1"/>
    <col min="455" max="455" width="6.85546875" style="1" customWidth="1"/>
    <col min="456" max="700" width="9.140625" style="1" customWidth="1"/>
    <col min="701" max="701" width="3.7109375" style="1"/>
    <col min="702" max="702" width="4.5703125" style="1" customWidth="1"/>
    <col min="703" max="703" width="5.85546875" style="1" customWidth="1"/>
    <col min="704" max="704" width="36" style="1" customWidth="1"/>
    <col min="705" max="705" width="9.7109375" style="1" customWidth="1"/>
    <col min="706" max="706" width="11.85546875" style="1" customWidth="1"/>
    <col min="707" max="707" width="9" style="1" customWidth="1"/>
    <col min="708" max="708" width="9.7109375" style="1" customWidth="1"/>
    <col min="709" max="709" width="9.28515625" style="1" customWidth="1"/>
    <col min="710" max="710" width="8.7109375" style="1" customWidth="1"/>
    <col min="711" max="711" width="6.85546875" style="1" customWidth="1"/>
    <col min="712" max="956" width="9.140625" style="1" customWidth="1"/>
    <col min="957" max="957" width="3.7109375" style="1"/>
    <col min="958" max="958" width="4.5703125" style="1" customWidth="1"/>
    <col min="959" max="959" width="5.85546875" style="1" customWidth="1"/>
    <col min="960" max="960" width="36" style="1" customWidth="1"/>
    <col min="961" max="961" width="9.7109375" style="1" customWidth="1"/>
    <col min="962" max="962" width="11.85546875" style="1" customWidth="1"/>
    <col min="963" max="963" width="9" style="1" customWidth="1"/>
    <col min="964" max="964" width="9.7109375" style="1" customWidth="1"/>
    <col min="965" max="965" width="9.28515625" style="1" customWidth="1"/>
    <col min="966" max="966" width="8.7109375" style="1" customWidth="1"/>
    <col min="967" max="967" width="6.85546875" style="1" customWidth="1"/>
    <col min="968" max="1212" width="9.140625" style="1" customWidth="1"/>
    <col min="1213" max="1213" width="3.7109375" style="1"/>
    <col min="1214" max="1214" width="4.5703125" style="1" customWidth="1"/>
    <col min="1215" max="1215" width="5.85546875" style="1" customWidth="1"/>
    <col min="1216" max="1216" width="36" style="1" customWidth="1"/>
    <col min="1217" max="1217" width="9.7109375" style="1" customWidth="1"/>
    <col min="1218" max="1218" width="11.85546875" style="1" customWidth="1"/>
    <col min="1219" max="1219" width="9" style="1" customWidth="1"/>
    <col min="1220" max="1220" width="9.7109375" style="1" customWidth="1"/>
    <col min="1221" max="1221" width="9.28515625" style="1" customWidth="1"/>
    <col min="1222" max="1222" width="8.7109375" style="1" customWidth="1"/>
    <col min="1223" max="1223" width="6.85546875" style="1" customWidth="1"/>
    <col min="1224" max="1468" width="9.140625" style="1" customWidth="1"/>
    <col min="1469" max="1469" width="3.7109375" style="1"/>
    <col min="1470" max="1470" width="4.5703125" style="1" customWidth="1"/>
    <col min="1471" max="1471" width="5.85546875" style="1" customWidth="1"/>
    <col min="1472" max="1472" width="36" style="1" customWidth="1"/>
    <col min="1473" max="1473" width="9.7109375" style="1" customWidth="1"/>
    <col min="1474" max="1474" width="11.85546875" style="1" customWidth="1"/>
    <col min="1475" max="1475" width="9" style="1" customWidth="1"/>
    <col min="1476" max="1476" width="9.7109375" style="1" customWidth="1"/>
    <col min="1477" max="1477" width="9.28515625" style="1" customWidth="1"/>
    <col min="1478" max="1478" width="8.7109375" style="1" customWidth="1"/>
    <col min="1479" max="1479" width="6.85546875" style="1" customWidth="1"/>
    <col min="1480" max="1724" width="9.140625" style="1" customWidth="1"/>
    <col min="1725" max="1725" width="3.7109375" style="1"/>
    <col min="1726" max="1726" width="4.5703125" style="1" customWidth="1"/>
    <col min="1727" max="1727" width="5.85546875" style="1" customWidth="1"/>
    <col min="1728" max="1728" width="36" style="1" customWidth="1"/>
    <col min="1729" max="1729" width="9.7109375" style="1" customWidth="1"/>
    <col min="1730" max="1730" width="11.85546875" style="1" customWidth="1"/>
    <col min="1731" max="1731" width="9" style="1" customWidth="1"/>
    <col min="1732" max="1732" width="9.7109375" style="1" customWidth="1"/>
    <col min="1733" max="1733" width="9.28515625" style="1" customWidth="1"/>
    <col min="1734" max="1734" width="8.7109375" style="1" customWidth="1"/>
    <col min="1735" max="1735" width="6.85546875" style="1" customWidth="1"/>
    <col min="1736" max="1980" width="9.140625" style="1" customWidth="1"/>
    <col min="1981" max="1981" width="3.7109375" style="1"/>
    <col min="1982" max="1982" width="4.5703125" style="1" customWidth="1"/>
    <col min="1983" max="1983" width="5.85546875" style="1" customWidth="1"/>
    <col min="1984" max="1984" width="36" style="1" customWidth="1"/>
    <col min="1985" max="1985" width="9.7109375" style="1" customWidth="1"/>
    <col min="1986" max="1986" width="11.85546875" style="1" customWidth="1"/>
    <col min="1987" max="1987" width="9" style="1" customWidth="1"/>
    <col min="1988" max="1988" width="9.7109375" style="1" customWidth="1"/>
    <col min="1989" max="1989" width="9.28515625" style="1" customWidth="1"/>
    <col min="1990" max="1990" width="8.7109375" style="1" customWidth="1"/>
    <col min="1991" max="1991" width="6.85546875" style="1" customWidth="1"/>
    <col min="1992" max="2236" width="9.140625" style="1" customWidth="1"/>
    <col min="2237" max="2237" width="3.7109375" style="1"/>
    <col min="2238" max="2238" width="4.5703125" style="1" customWidth="1"/>
    <col min="2239" max="2239" width="5.85546875" style="1" customWidth="1"/>
    <col min="2240" max="2240" width="36" style="1" customWidth="1"/>
    <col min="2241" max="2241" width="9.7109375" style="1" customWidth="1"/>
    <col min="2242" max="2242" width="11.85546875" style="1" customWidth="1"/>
    <col min="2243" max="2243" width="9" style="1" customWidth="1"/>
    <col min="2244" max="2244" width="9.7109375" style="1" customWidth="1"/>
    <col min="2245" max="2245" width="9.28515625" style="1" customWidth="1"/>
    <col min="2246" max="2246" width="8.7109375" style="1" customWidth="1"/>
    <col min="2247" max="2247" width="6.85546875" style="1" customWidth="1"/>
    <col min="2248" max="2492" width="9.140625" style="1" customWidth="1"/>
    <col min="2493" max="2493" width="3.7109375" style="1"/>
    <col min="2494" max="2494" width="4.5703125" style="1" customWidth="1"/>
    <col min="2495" max="2495" width="5.85546875" style="1" customWidth="1"/>
    <col min="2496" max="2496" width="36" style="1" customWidth="1"/>
    <col min="2497" max="2497" width="9.7109375" style="1" customWidth="1"/>
    <col min="2498" max="2498" width="11.85546875" style="1" customWidth="1"/>
    <col min="2499" max="2499" width="9" style="1" customWidth="1"/>
    <col min="2500" max="2500" width="9.7109375" style="1" customWidth="1"/>
    <col min="2501" max="2501" width="9.28515625" style="1" customWidth="1"/>
    <col min="2502" max="2502" width="8.7109375" style="1" customWidth="1"/>
    <col min="2503" max="2503" width="6.85546875" style="1" customWidth="1"/>
    <col min="2504" max="2748" width="9.140625" style="1" customWidth="1"/>
    <col min="2749" max="2749" width="3.7109375" style="1"/>
    <col min="2750" max="2750" width="4.5703125" style="1" customWidth="1"/>
    <col min="2751" max="2751" width="5.85546875" style="1" customWidth="1"/>
    <col min="2752" max="2752" width="36" style="1" customWidth="1"/>
    <col min="2753" max="2753" width="9.7109375" style="1" customWidth="1"/>
    <col min="2754" max="2754" width="11.85546875" style="1" customWidth="1"/>
    <col min="2755" max="2755" width="9" style="1" customWidth="1"/>
    <col min="2756" max="2756" width="9.7109375" style="1" customWidth="1"/>
    <col min="2757" max="2757" width="9.28515625" style="1" customWidth="1"/>
    <col min="2758" max="2758" width="8.7109375" style="1" customWidth="1"/>
    <col min="2759" max="2759" width="6.85546875" style="1" customWidth="1"/>
    <col min="2760" max="3004" width="9.140625" style="1" customWidth="1"/>
    <col min="3005" max="3005" width="3.7109375" style="1"/>
    <col min="3006" max="3006" width="4.5703125" style="1" customWidth="1"/>
    <col min="3007" max="3007" width="5.85546875" style="1" customWidth="1"/>
    <col min="3008" max="3008" width="36" style="1" customWidth="1"/>
    <col min="3009" max="3009" width="9.7109375" style="1" customWidth="1"/>
    <col min="3010" max="3010" width="11.85546875" style="1" customWidth="1"/>
    <col min="3011" max="3011" width="9" style="1" customWidth="1"/>
    <col min="3012" max="3012" width="9.7109375" style="1" customWidth="1"/>
    <col min="3013" max="3013" width="9.28515625" style="1" customWidth="1"/>
    <col min="3014" max="3014" width="8.7109375" style="1" customWidth="1"/>
    <col min="3015" max="3015" width="6.85546875" style="1" customWidth="1"/>
    <col min="3016" max="3260" width="9.140625" style="1" customWidth="1"/>
    <col min="3261" max="3261" width="3.7109375" style="1"/>
    <col min="3262" max="3262" width="4.5703125" style="1" customWidth="1"/>
    <col min="3263" max="3263" width="5.85546875" style="1" customWidth="1"/>
    <col min="3264" max="3264" width="36" style="1" customWidth="1"/>
    <col min="3265" max="3265" width="9.7109375" style="1" customWidth="1"/>
    <col min="3266" max="3266" width="11.85546875" style="1" customWidth="1"/>
    <col min="3267" max="3267" width="9" style="1" customWidth="1"/>
    <col min="3268" max="3268" width="9.7109375" style="1" customWidth="1"/>
    <col min="3269" max="3269" width="9.28515625" style="1" customWidth="1"/>
    <col min="3270" max="3270" width="8.7109375" style="1" customWidth="1"/>
    <col min="3271" max="3271" width="6.85546875" style="1" customWidth="1"/>
    <col min="3272" max="3516" width="9.140625" style="1" customWidth="1"/>
    <col min="3517" max="3517" width="3.7109375" style="1"/>
    <col min="3518" max="3518" width="4.5703125" style="1" customWidth="1"/>
    <col min="3519" max="3519" width="5.85546875" style="1" customWidth="1"/>
    <col min="3520" max="3520" width="36" style="1" customWidth="1"/>
    <col min="3521" max="3521" width="9.7109375" style="1" customWidth="1"/>
    <col min="3522" max="3522" width="11.85546875" style="1" customWidth="1"/>
    <col min="3523" max="3523" width="9" style="1" customWidth="1"/>
    <col min="3524" max="3524" width="9.7109375" style="1" customWidth="1"/>
    <col min="3525" max="3525" width="9.28515625" style="1" customWidth="1"/>
    <col min="3526" max="3526" width="8.7109375" style="1" customWidth="1"/>
    <col min="3527" max="3527" width="6.85546875" style="1" customWidth="1"/>
    <col min="3528" max="3772" width="9.140625" style="1" customWidth="1"/>
    <col min="3773" max="3773" width="3.7109375" style="1"/>
    <col min="3774" max="3774" width="4.5703125" style="1" customWidth="1"/>
    <col min="3775" max="3775" width="5.85546875" style="1" customWidth="1"/>
    <col min="3776" max="3776" width="36" style="1" customWidth="1"/>
    <col min="3777" max="3777" width="9.7109375" style="1" customWidth="1"/>
    <col min="3778" max="3778" width="11.85546875" style="1" customWidth="1"/>
    <col min="3779" max="3779" width="9" style="1" customWidth="1"/>
    <col min="3780" max="3780" width="9.7109375" style="1" customWidth="1"/>
    <col min="3781" max="3781" width="9.28515625" style="1" customWidth="1"/>
    <col min="3782" max="3782" width="8.7109375" style="1" customWidth="1"/>
    <col min="3783" max="3783" width="6.85546875" style="1" customWidth="1"/>
    <col min="3784" max="4028" width="9.140625" style="1" customWidth="1"/>
    <col min="4029" max="4029" width="3.7109375" style="1"/>
    <col min="4030" max="4030" width="4.5703125" style="1" customWidth="1"/>
    <col min="4031" max="4031" width="5.85546875" style="1" customWidth="1"/>
    <col min="4032" max="4032" width="36" style="1" customWidth="1"/>
    <col min="4033" max="4033" width="9.7109375" style="1" customWidth="1"/>
    <col min="4034" max="4034" width="11.85546875" style="1" customWidth="1"/>
    <col min="4035" max="4035" width="9" style="1" customWidth="1"/>
    <col min="4036" max="4036" width="9.7109375" style="1" customWidth="1"/>
    <col min="4037" max="4037" width="9.28515625" style="1" customWidth="1"/>
    <col min="4038" max="4038" width="8.7109375" style="1" customWidth="1"/>
    <col min="4039" max="4039" width="6.85546875" style="1" customWidth="1"/>
    <col min="4040" max="4284" width="9.140625" style="1" customWidth="1"/>
    <col min="4285" max="4285" width="3.7109375" style="1"/>
    <col min="4286" max="4286" width="4.5703125" style="1" customWidth="1"/>
    <col min="4287" max="4287" width="5.85546875" style="1" customWidth="1"/>
    <col min="4288" max="4288" width="36" style="1" customWidth="1"/>
    <col min="4289" max="4289" width="9.7109375" style="1" customWidth="1"/>
    <col min="4290" max="4290" width="11.85546875" style="1" customWidth="1"/>
    <col min="4291" max="4291" width="9" style="1" customWidth="1"/>
    <col min="4292" max="4292" width="9.7109375" style="1" customWidth="1"/>
    <col min="4293" max="4293" width="9.28515625" style="1" customWidth="1"/>
    <col min="4294" max="4294" width="8.7109375" style="1" customWidth="1"/>
    <col min="4295" max="4295" width="6.85546875" style="1" customWidth="1"/>
    <col min="4296" max="4540" width="9.140625" style="1" customWidth="1"/>
    <col min="4541" max="4541" width="3.7109375" style="1"/>
    <col min="4542" max="4542" width="4.5703125" style="1" customWidth="1"/>
    <col min="4543" max="4543" width="5.85546875" style="1" customWidth="1"/>
    <col min="4544" max="4544" width="36" style="1" customWidth="1"/>
    <col min="4545" max="4545" width="9.7109375" style="1" customWidth="1"/>
    <col min="4546" max="4546" width="11.85546875" style="1" customWidth="1"/>
    <col min="4547" max="4547" width="9" style="1" customWidth="1"/>
    <col min="4548" max="4548" width="9.7109375" style="1" customWidth="1"/>
    <col min="4549" max="4549" width="9.28515625" style="1" customWidth="1"/>
    <col min="4550" max="4550" width="8.7109375" style="1" customWidth="1"/>
    <col min="4551" max="4551" width="6.85546875" style="1" customWidth="1"/>
    <col min="4552" max="4796" width="9.140625" style="1" customWidth="1"/>
    <col min="4797" max="4797" width="3.7109375" style="1"/>
    <col min="4798" max="4798" width="4.5703125" style="1" customWidth="1"/>
    <col min="4799" max="4799" width="5.85546875" style="1" customWidth="1"/>
    <col min="4800" max="4800" width="36" style="1" customWidth="1"/>
    <col min="4801" max="4801" width="9.7109375" style="1" customWidth="1"/>
    <col min="4802" max="4802" width="11.85546875" style="1" customWidth="1"/>
    <col min="4803" max="4803" width="9" style="1" customWidth="1"/>
    <col min="4804" max="4804" width="9.7109375" style="1" customWidth="1"/>
    <col min="4805" max="4805" width="9.28515625" style="1" customWidth="1"/>
    <col min="4806" max="4806" width="8.7109375" style="1" customWidth="1"/>
    <col min="4807" max="4807" width="6.85546875" style="1" customWidth="1"/>
    <col min="4808" max="5052" width="9.140625" style="1" customWidth="1"/>
    <col min="5053" max="5053" width="3.7109375" style="1"/>
    <col min="5054" max="5054" width="4.5703125" style="1" customWidth="1"/>
    <col min="5055" max="5055" width="5.85546875" style="1" customWidth="1"/>
    <col min="5056" max="5056" width="36" style="1" customWidth="1"/>
    <col min="5057" max="5057" width="9.7109375" style="1" customWidth="1"/>
    <col min="5058" max="5058" width="11.85546875" style="1" customWidth="1"/>
    <col min="5059" max="5059" width="9" style="1" customWidth="1"/>
    <col min="5060" max="5060" width="9.7109375" style="1" customWidth="1"/>
    <col min="5061" max="5061" width="9.28515625" style="1" customWidth="1"/>
    <col min="5062" max="5062" width="8.7109375" style="1" customWidth="1"/>
    <col min="5063" max="5063" width="6.85546875" style="1" customWidth="1"/>
    <col min="5064" max="5308" width="9.140625" style="1" customWidth="1"/>
    <col min="5309" max="5309" width="3.7109375" style="1"/>
    <col min="5310" max="5310" width="4.5703125" style="1" customWidth="1"/>
    <col min="5311" max="5311" width="5.85546875" style="1" customWidth="1"/>
    <col min="5312" max="5312" width="36" style="1" customWidth="1"/>
    <col min="5313" max="5313" width="9.7109375" style="1" customWidth="1"/>
    <col min="5314" max="5314" width="11.85546875" style="1" customWidth="1"/>
    <col min="5315" max="5315" width="9" style="1" customWidth="1"/>
    <col min="5316" max="5316" width="9.7109375" style="1" customWidth="1"/>
    <col min="5317" max="5317" width="9.28515625" style="1" customWidth="1"/>
    <col min="5318" max="5318" width="8.7109375" style="1" customWidth="1"/>
    <col min="5319" max="5319" width="6.85546875" style="1" customWidth="1"/>
    <col min="5320" max="5564" width="9.140625" style="1" customWidth="1"/>
    <col min="5565" max="5565" width="3.7109375" style="1"/>
    <col min="5566" max="5566" width="4.5703125" style="1" customWidth="1"/>
    <col min="5567" max="5567" width="5.85546875" style="1" customWidth="1"/>
    <col min="5568" max="5568" width="36" style="1" customWidth="1"/>
    <col min="5569" max="5569" width="9.7109375" style="1" customWidth="1"/>
    <col min="5570" max="5570" width="11.85546875" style="1" customWidth="1"/>
    <col min="5571" max="5571" width="9" style="1" customWidth="1"/>
    <col min="5572" max="5572" width="9.7109375" style="1" customWidth="1"/>
    <col min="5573" max="5573" width="9.28515625" style="1" customWidth="1"/>
    <col min="5574" max="5574" width="8.7109375" style="1" customWidth="1"/>
    <col min="5575" max="5575" width="6.85546875" style="1" customWidth="1"/>
    <col min="5576" max="5820" width="9.140625" style="1" customWidth="1"/>
    <col min="5821" max="5821" width="3.7109375" style="1"/>
    <col min="5822" max="5822" width="4.5703125" style="1" customWidth="1"/>
    <col min="5823" max="5823" width="5.85546875" style="1" customWidth="1"/>
    <col min="5824" max="5824" width="36" style="1" customWidth="1"/>
    <col min="5825" max="5825" width="9.7109375" style="1" customWidth="1"/>
    <col min="5826" max="5826" width="11.85546875" style="1" customWidth="1"/>
    <col min="5827" max="5827" width="9" style="1" customWidth="1"/>
    <col min="5828" max="5828" width="9.7109375" style="1" customWidth="1"/>
    <col min="5829" max="5829" width="9.28515625" style="1" customWidth="1"/>
    <col min="5830" max="5830" width="8.7109375" style="1" customWidth="1"/>
    <col min="5831" max="5831" width="6.85546875" style="1" customWidth="1"/>
    <col min="5832" max="6076" width="9.140625" style="1" customWidth="1"/>
    <col min="6077" max="6077" width="3.7109375" style="1"/>
    <col min="6078" max="6078" width="4.5703125" style="1" customWidth="1"/>
    <col min="6079" max="6079" width="5.85546875" style="1" customWidth="1"/>
    <col min="6080" max="6080" width="36" style="1" customWidth="1"/>
    <col min="6081" max="6081" width="9.7109375" style="1" customWidth="1"/>
    <col min="6082" max="6082" width="11.85546875" style="1" customWidth="1"/>
    <col min="6083" max="6083" width="9" style="1" customWidth="1"/>
    <col min="6084" max="6084" width="9.7109375" style="1" customWidth="1"/>
    <col min="6085" max="6085" width="9.28515625" style="1" customWidth="1"/>
    <col min="6086" max="6086" width="8.7109375" style="1" customWidth="1"/>
    <col min="6087" max="6087" width="6.85546875" style="1" customWidth="1"/>
    <col min="6088" max="6332" width="9.140625" style="1" customWidth="1"/>
    <col min="6333" max="6333" width="3.7109375" style="1"/>
    <col min="6334" max="6334" width="4.5703125" style="1" customWidth="1"/>
    <col min="6335" max="6335" width="5.85546875" style="1" customWidth="1"/>
    <col min="6336" max="6336" width="36" style="1" customWidth="1"/>
    <col min="6337" max="6337" width="9.7109375" style="1" customWidth="1"/>
    <col min="6338" max="6338" width="11.85546875" style="1" customWidth="1"/>
    <col min="6339" max="6339" width="9" style="1" customWidth="1"/>
    <col min="6340" max="6340" width="9.7109375" style="1" customWidth="1"/>
    <col min="6341" max="6341" width="9.28515625" style="1" customWidth="1"/>
    <col min="6342" max="6342" width="8.7109375" style="1" customWidth="1"/>
    <col min="6343" max="6343" width="6.85546875" style="1" customWidth="1"/>
    <col min="6344" max="6588" width="9.140625" style="1" customWidth="1"/>
    <col min="6589" max="6589" width="3.7109375" style="1"/>
    <col min="6590" max="6590" width="4.5703125" style="1" customWidth="1"/>
    <col min="6591" max="6591" width="5.85546875" style="1" customWidth="1"/>
    <col min="6592" max="6592" width="36" style="1" customWidth="1"/>
    <col min="6593" max="6593" width="9.7109375" style="1" customWidth="1"/>
    <col min="6594" max="6594" width="11.85546875" style="1" customWidth="1"/>
    <col min="6595" max="6595" width="9" style="1" customWidth="1"/>
    <col min="6596" max="6596" width="9.7109375" style="1" customWidth="1"/>
    <col min="6597" max="6597" width="9.28515625" style="1" customWidth="1"/>
    <col min="6598" max="6598" width="8.7109375" style="1" customWidth="1"/>
    <col min="6599" max="6599" width="6.85546875" style="1" customWidth="1"/>
    <col min="6600" max="6844" width="9.140625" style="1" customWidth="1"/>
    <col min="6845" max="6845" width="3.7109375" style="1"/>
    <col min="6846" max="6846" width="4.5703125" style="1" customWidth="1"/>
    <col min="6847" max="6847" width="5.85546875" style="1" customWidth="1"/>
    <col min="6848" max="6848" width="36" style="1" customWidth="1"/>
    <col min="6849" max="6849" width="9.7109375" style="1" customWidth="1"/>
    <col min="6850" max="6850" width="11.85546875" style="1" customWidth="1"/>
    <col min="6851" max="6851" width="9" style="1" customWidth="1"/>
    <col min="6852" max="6852" width="9.7109375" style="1" customWidth="1"/>
    <col min="6853" max="6853" width="9.28515625" style="1" customWidth="1"/>
    <col min="6854" max="6854" width="8.7109375" style="1" customWidth="1"/>
    <col min="6855" max="6855" width="6.85546875" style="1" customWidth="1"/>
    <col min="6856" max="7100" width="9.140625" style="1" customWidth="1"/>
    <col min="7101" max="7101" width="3.7109375" style="1"/>
    <col min="7102" max="7102" width="4.5703125" style="1" customWidth="1"/>
    <col min="7103" max="7103" width="5.85546875" style="1" customWidth="1"/>
    <col min="7104" max="7104" width="36" style="1" customWidth="1"/>
    <col min="7105" max="7105" width="9.7109375" style="1" customWidth="1"/>
    <col min="7106" max="7106" width="11.85546875" style="1" customWidth="1"/>
    <col min="7107" max="7107" width="9" style="1" customWidth="1"/>
    <col min="7108" max="7108" width="9.7109375" style="1" customWidth="1"/>
    <col min="7109" max="7109" width="9.28515625" style="1" customWidth="1"/>
    <col min="7110" max="7110" width="8.7109375" style="1" customWidth="1"/>
    <col min="7111" max="7111" width="6.85546875" style="1" customWidth="1"/>
    <col min="7112" max="7356" width="9.140625" style="1" customWidth="1"/>
    <col min="7357" max="7357" width="3.7109375" style="1"/>
    <col min="7358" max="7358" width="4.5703125" style="1" customWidth="1"/>
    <col min="7359" max="7359" width="5.85546875" style="1" customWidth="1"/>
    <col min="7360" max="7360" width="36" style="1" customWidth="1"/>
    <col min="7361" max="7361" width="9.7109375" style="1" customWidth="1"/>
    <col min="7362" max="7362" width="11.85546875" style="1" customWidth="1"/>
    <col min="7363" max="7363" width="9" style="1" customWidth="1"/>
    <col min="7364" max="7364" width="9.7109375" style="1" customWidth="1"/>
    <col min="7365" max="7365" width="9.28515625" style="1" customWidth="1"/>
    <col min="7366" max="7366" width="8.7109375" style="1" customWidth="1"/>
    <col min="7367" max="7367" width="6.85546875" style="1" customWidth="1"/>
    <col min="7368" max="7612" width="9.140625" style="1" customWidth="1"/>
    <col min="7613" max="7613" width="3.7109375" style="1"/>
    <col min="7614" max="7614" width="4.5703125" style="1" customWidth="1"/>
    <col min="7615" max="7615" width="5.85546875" style="1" customWidth="1"/>
    <col min="7616" max="7616" width="36" style="1" customWidth="1"/>
    <col min="7617" max="7617" width="9.7109375" style="1" customWidth="1"/>
    <col min="7618" max="7618" width="11.85546875" style="1" customWidth="1"/>
    <col min="7619" max="7619" width="9" style="1" customWidth="1"/>
    <col min="7620" max="7620" width="9.7109375" style="1" customWidth="1"/>
    <col min="7621" max="7621" width="9.28515625" style="1" customWidth="1"/>
    <col min="7622" max="7622" width="8.7109375" style="1" customWidth="1"/>
    <col min="7623" max="7623" width="6.85546875" style="1" customWidth="1"/>
    <col min="7624" max="7868" width="9.140625" style="1" customWidth="1"/>
    <col min="7869" max="7869" width="3.7109375" style="1"/>
    <col min="7870" max="7870" width="4.5703125" style="1" customWidth="1"/>
    <col min="7871" max="7871" width="5.85546875" style="1" customWidth="1"/>
    <col min="7872" max="7872" width="36" style="1" customWidth="1"/>
    <col min="7873" max="7873" width="9.7109375" style="1" customWidth="1"/>
    <col min="7874" max="7874" width="11.85546875" style="1" customWidth="1"/>
    <col min="7875" max="7875" width="9" style="1" customWidth="1"/>
    <col min="7876" max="7876" width="9.7109375" style="1" customWidth="1"/>
    <col min="7877" max="7877" width="9.28515625" style="1" customWidth="1"/>
    <col min="7878" max="7878" width="8.7109375" style="1" customWidth="1"/>
    <col min="7879" max="7879" width="6.85546875" style="1" customWidth="1"/>
    <col min="7880" max="8124" width="9.140625" style="1" customWidth="1"/>
    <col min="8125" max="8125" width="3.7109375" style="1"/>
    <col min="8126" max="8126" width="4.5703125" style="1" customWidth="1"/>
    <col min="8127" max="8127" width="5.85546875" style="1" customWidth="1"/>
    <col min="8128" max="8128" width="36" style="1" customWidth="1"/>
    <col min="8129" max="8129" width="9.7109375" style="1" customWidth="1"/>
    <col min="8130" max="8130" width="11.85546875" style="1" customWidth="1"/>
    <col min="8131" max="8131" width="9" style="1" customWidth="1"/>
    <col min="8132" max="8132" width="9.7109375" style="1" customWidth="1"/>
    <col min="8133" max="8133" width="9.28515625" style="1" customWidth="1"/>
    <col min="8134" max="8134" width="8.7109375" style="1" customWidth="1"/>
    <col min="8135" max="8135" width="6.85546875" style="1" customWidth="1"/>
    <col min="8136" max="8380" width="9.140625" style="1" customWidth="1"/>
    <col min="8381" max="8381" width="3.7109375" style="1"/>
    <col min="8382" max="8382" width="4.5703125" style="1" customWidth="1"/>
    <col min="8383" max="8383" width="5.85546875" style="1" customWidth="1"/>
    <col min="8384" max="8384" width="36" style="1" customWidth="1"/>
    <col min="8385" max="8385" width="9.7109375" style="1" customWidth="1"/>
    <col min="8386" max="8386" width="11.85546875" style="1" customWidth="1"/>
    <col min="8387" max="8387" width="9" style="1" customWidth="1"/>
    <col min="8388" max="8388" width="9.7109375" style="1" customWidth="1"/>
    <col min="8389" max="8389" width="9.28515625" style="1" customWidth="1"/>
    <col min="8390" max="8390" width="8.7109375" style="1" customWidth="1"/>
    <col min="8391" max="8391" width="6.85546875" style="1" customWidth="1"/>
    <col min="8392" max="8636" width="9.140625" style="1" customWidth="1"/>
    <col min="8637" max="8637" width="3.7109375" style="1"/>
    <col min="8638" max="8638" width="4.5703125" style="1" customWidth="1"/>
    <col min="8639" max="8639" width="5.85546875" style="1" customWidth="1"/>
    <col min="8640" max="8640" width="36" style="1" customWidth="1"/>
    <col min="8641" max="8641" width="9.7109375" style="1" customWidth="1"/>
    <col min="8642" max="8642" width="11.85546875" style="1" customWidth="1"/>
    <col min="8643" max="8643" width="9" style="1" customWidth="1"/>
    <col min="8644" max="8644" width="9.7109375" style="1" customWidth="1"/>
    <col min="8645" max="8645" width="9.28515625" style="1" customWidth="1"/>
    <col min="8646" max="8646" width="8.7109375" style="1" customWidth="1"/>
    <col min="8647" max="8647" width="6.85546875" style="1" customWidth="1"/>
    <col min="8648" max="8892" width="9.140625" style="1" customWidth="1"/>
    <col min="8893" max="8893" width="3.7109375" style="1"/>
    <col min="8894" max="8894" width="4.5703125" style="1" customWidth="1"/>
    <col min="8895" max="8895" width="5.85546875" style="1" customWidth="1"/>
    <col min="8896" max="8896" width="36" style="1" customWidth="1"/>
    <col min="8897" max="8897" width="9.7109375" style="1" customWidth="1"/>
    <col min="8898" max="8898" width="11.85546875" style="1" customWidth="1"/>
    <col min="8899" max="8899" width="9" style="1" customWidth="1"/>
    <col min="8900" max="8900" width="9.7109375" style="1" customWidth="1"/>
    <col min="8901" max="8901" width="9.28515625" style="1" customWidth="1"/>
    <col min="8902" max="8902" width="8.7109375" style="1" customWidth="1"/>
    <col min="8903" max="8903" width="6.85546875" style="1" customWidth="1"/>
    <col min="8904" max="9148" width="9.140625" style="1" customWidth="1"/>
    <col min="9149" max="9149" width="3.7109375" style="1"/>
    <col min="9150" max="9150" width="4.5703125" style="1" customWidth="1"/>
    <col min="9151" max="9151" width="5.85546875" style="1" customWidth="1"/>
    <col min="9152" max="9152" width="36" style="1" customWidth="1"/>
    <col min="9153" max="9153" width="9.7109375" style="1" customWidth="1"/>
    <col min="9154" max="9154" width="11.85546875" style="1" customWidth="1"/>
    <col min="9155" max="9155" width="9" style="1" customWidth="1"/>
    <col min="9156" max="9156" width="9.7109375" style="1" customWidth="1"/>
    <col min="9157" max="9157" width="9.28515625" style="1" customWidth="1"/>
    <col min="9158" max="9158" width="8.7109375" style="1" customWidth="1"/>
    <col min="9159" max="9159" width="6.85546875" style="1" customWidth="1"/>
    <col min="9160" max="9404" width="9.140625" style="1" customWidth="1"/>
    <col min="9405" max="9405" width="3.7109375" style="1"/>
    <col min="9406" max="9406" width="4.5703125" style="1" customWidth="1"/>
    <col min="9407" max="9407" width="5.85546875" style="1" customWidth="1"/>
    <col min="9408" max="9408" width="36" style="1" customWidth="1"/>
    <col min="9409" max="9409" width="9.7109375" style="1" customWidth="1"/>
    <col min="9410" max="9410" width="11.85546875" style="1" customWidth="1"/>
    <col min="9411" max="9411" width="9" style="1" customWidth="1"/>
    <col min="9412" max="9412" width="9.7109375" style="1" customWidth="1"/>
    <col min="9413" max="9413" width="9.28515625" style="1" customWidth="1"/>
    <col min="9414" max="9414" width="8.7109375" style="1" customWidth="1"/>
    <col min="9415" max="9415" width="6.85546875" style="1" customWidth="1"/>
    <col min="9416" max="9660" width="9.140625" style="1" customWidth="1"/>
    <col min="9661" max="9661" width="3.7109375" style="1"/>
    <col min="9662" max="9662" width="4.5703125" style="1" customWidth="1"/>
    <col min="9663" max="9663" width="5.85546875" style="1" customWidth="1"/>
    <col min="9664" max="9664" width="36" style="1" customWidth="1"/>
    <col min="9665" max="9665" width="9.7109375" style="1" customWidth="1"/>
    <col min="9666" max="9666" width="11.85546875" style="1" customWidth="1"/>
    <col min="9667" max="9667" width="9" style="1" customWidth="1"/>
    <col min="9668" max="9668" width="9.7109375" style="1" customWidth="1"/>
    <col min="9669" max="9669" width="9.28515625" style="1" customWidth="1"/>
    <col min="9670" max="9670" width="8.7109375" style="1" customWidth="1"/>
    <col min="9671" max="9671" width="6.85546875" style="1" customWidth="1"/>
    <col min="9672" max="9916" width="9.140625" style="1" customWidth="1"/>
    <col min="9917" max="9917" width="3.7109375" style="1"/>
    <col min="9918" max="9918" width="4.5703125" style="1" customWidth="1"/>
    <col min="9919" max="9919" width="5.85546875" style="1" customWidth="1"/>
    <col min="9920" max="9920" width="36" style="1" customWidth="1"/>
    <col min="9921" max="9921" width="9.7109375" style="1" customWidth="1"/>
    <col min="9922" max="9922" width="11.85546875" style="1" customWidth="1"/>
    <col min="9923" max="9923" width="9" style="1" customWidth="1"/>
    <col min="9924" max="9924" width="9.7109375" style="1" customWidth="1"/>
    <col min="9925" max="9925" width="9.28515625" style="1" customWidth="1"/>
    <col min="9926" max="9926" width="8.7109375" style="1" customWidth="1"/>
    <col min="9927" max="9927" width="6.85546875" style="1" customWidth="1"/>
    <col min="9928" max="10172" width="9.140625" style="1" customWidth="1"/>
    <col min="10173" max="10173" width="3.7109375" style="1"/>
    <col min="10174" max="10174" width="4.5703125" style="1" customWidth="1"/>
    <col min="10175" max="10175" width="5.85546875" style="1" customWidth="1"/>
    <col min="10176" max="10176" width="36" style="1" customWidth="1"/>
    <col min="10177" max="10177" width="9.7109375" style="1" customWidth="1"/>
    <col min="10178" max="10178" width="11.85546875" style="1" customWidth="1"/>
    <col min="10179" max="10179" width="9" style="1" customWidth="1"/>
    <col min="10180" max="10180" width="9.7109375" style="1" customWidth="1"/>
    <col min="10181" max="10181" width="9.28515625" style="1" customWidth="1"/>
    <col min="10182" max="10182" width="8.7109375" style="1" customWidth="1"/>
    <col min="10183" max="10183" width="6.85546875" style="1" customWidth="1"/>
    <col min="10184" max="10428" width="9.140625" style="1" customWidth="1"/>
    <col min="10429" max="10429" width="3.7109375" style="1"/>
    <col min="10430" max="10430" width="4.5703125" style="1" customWidth="1"/>
    <col min="10431" max="10431" width="5.85546875" style="1" customWidth="1"/>
    <col min="10432" max="10432" width="36" style="1" customWidth="1"/>
    <col min="10433" max="10433" width="9.7109375" style="1" customWidth="1"/>
    <col min="10434" max="10434" width="11.85546875" style="1" customWidth="1"/>
    <col min="10435" max="10435" width="9" style="1" customWidth="1"/>
    <col min="10436" max="10436" width="9.7109375" style="1" customWidth="1"/>
    <col min="10437" max="10437" width="9.28515625" style="1" customWidth="1"/>
    <col min="10438" max="10438" width="8.7109375" style="1" customWidth="1"/>
    <col min="10439" max="10439" width="6.85546875" style="1" customWidth="1"/>
    <col min="10440" max="10684" width="9.140625" style="1" customWidth="1"/>
    <col min="10685" max="10685" width="3.7109375" style="1"/>
    <col min="10686" max="10686" width="4.5703125" style="1" customWidth="1"/>
    <col min="10687" max="10687" width="5.85546875" style="1" customWidth="1"/>
    <col min="10688" max="10688" width="36" style="1" customWidth="1"/>
    <col min="10689" max="10689" width="9.7109375" style="1" customWidth="1"/>
    <col min="10690" max="10690" width="11.85546875" style="1" customWidth="1"/>
    <col min="10691" max="10691" width="9" style="1" customWidth="1"/>
    <col min="10692" max="10692" width="9.7109375" style="1" customWidth="1"/>
    <col min="10693" max="10693" width="9.28515625" style="1" customWidth="1"/>
    <col min="10694" max="10694" width="8.7109375" style="1" customWidth="1"/>
    <col min="10695" max="10695" width="6.85546875" style="1" customWidth="1"/>
    <col min="10696" max="10940" width="9.140625" style="1" customWidth="1"/>
    <col min="10941" max="10941" width="3.7109375" style="1"/>
    <col min="10942" max="10942" width="4.5703125" style="1" customWidth="1"/>
    <col min="10943" max="10943" width="5.85546875" style="1" customWidth="1"/>
    <col min="10944" max="10944" width="36" style="1" customWidth="1"/>
    <col min="10945" max="10945" width="9.7109375" style="1" customWidth="1"/>
    <col min="10946" max="10946" width="11.85546875" style="1" customWidth="1"/>
    <col min="10947" max="10947" width="9" style="1" customWidth="1"/>
    <col min="10948" max="10948" width="9.7109375" style="1" customWidth="1"/>
    <col min="10949" max="10949" width="9.28515625" style="1" customWidth="1"/>
    <col min="10950" max="10950" width="8.7109375" style="1" customWidth="1"/>
    <col min="10951" max="10951" width="6.85546875" style="1" customWidth="1"/>
    <col min="10952" max="11196" width="9.140625" style="1" customWidth="1"/>
    <col min="11197" max="11197" width="3.7109375" style="1"/>
    <col min="11198" max="11198" width="4.5703125" style="1" customWidth="1"/>
    <col min="11199" max="11199" width="5.85546875" style="1" customWidth="1"/>
    <col min="11200" max="11200" width="36" style="1" customWidth="1"/>
    <col min="11201" max="11201" width="9.7109375" style="1" customWidth="1"/>
    <col min="11202" max="11202" width="11.85546875" style="1" customWidth="1"/>
    <col min="11203" max="11203" width="9" style="1" customWidth="1"/>
    <col min="11204" max="11204" width="9.7109375" style="1" customWidth="1"/>
    <col min="11205" max="11205" width="9.28515625" style="1" customWidth="1"/>
    <col min="11206" max="11206" width="8.7109375" style="1" customWidth="1"/>
    <col min="11207" max="11207" width="6.85546875" style="1" customWidth="1"/>
    <col min="11208" max="11452" width="9.140625" style="1" customWidth="1"/>
    <col min="11453" max="11453" width="3.7109375" style="1"/>
    <col min="11454" max="11454" width="4.5703125" style="1" customWidth="1"/>
    <col min="11455" max="11455" width="5.85546875" style="1" customWidth="1"/>
    <col min="11456" max="11456" width="36" style="1" customWidth="1"/>
    <col min="11457" max="11457" width="9.7109375" style="1" customWidth="1"/>
    <col min="11458" max="11458" width="11.85546875" style="1" customWidth="1"/>
    <col min="11459" max="11459" width="9" style="1" customWidth="1"/>
    <col min="11460" max="11460" width="9.7109375" style="1" customWidth="1"/>
    <col min="11461" max="11461" width="9.28515625" style="1" customWidth="1"/>
    <col min="11462" max="11462" width="8.7109375" style="1" customWidth="1"/>
    <col min="11463" max="11463" width="6.85546875" style="1" customWidth="1"/>
    <col min="11464" max="11708" width="9.140625" style="1" customWidth="1"/>
    <col min="11709" max="11709" width="3.7109375" style="1"/>
    <col min="11710" max="11710" width="4.5703125" style="1" customWidth="1"/>
    <col min="11711" max="11711" width="5.85546875" style="1" customWidth="1"/>
    <col min="11712" max="11712" width="36" style="1" customWidth="1"/>
    <col min="11713" max="11713" width="9.7109375" style="1" customWidth="1"/>
    <col min="11714" max="11714" width="11.85546875" style="1" customWidth="1"/>
    <col min="11715" max="11715" width="9" style="1" customWidth="1"/>
    <col min="11716" max="11716" width="9.7109375" style="1" customWidth="1"/>
    <col min="11717" max="11717" width="9.28515625" style="1" customWidth="1"/>
    <col min="11718" max="11718" width="8.7109375" style="1" customWidth="1"/>
    <col min="11719" max="11719" width="6.85546875" style="1" customWidth="1"/>
    <col min="11720" max="11964" width="9.140625" style="1" customWidth="1"/>
    <col min="11965" max="11965" width="3.7109375" style="1"/>
    <col min="11966" max="11966" width="4.5703125" style="1" customWidth="1"/>
    <col min="11967" max="11967" width="5.85546875" style="1" customWidth="1"/>
    <col min="11968" max="11968" width="36" style="1" customWidth="1"/>
    <col min="11969" max="11969" width="9.7109375" style="1" customWidth="1"/>
    <col min="11970" max="11970" width="11.85546875" style="1" customWidth="1"/>
    <col min="11971" max="11971" width="9" style="1" customWidth="1"/>
    <col min="11972" max="11972" width="9.7109375" style="1" customWidth="1"/>
    <col min="11973" max="11973" width="9.28515625" style="1" customWidth="1"/>
    <col min="11974" max="11974" width="8.7109375" style="1" customWidth="1"/>
    <col min="11975" max="11975" width="6.85546875" style="1" customWidth="1"/>
    <col min="11976" max="12220" width="9.140625" style="1" customWidth="1"/>
    <col min="12221" max="12221" width="3.7109375" style="1"/>
    <col min="12222" max="12222" width="4.5703125" style="1" customWidth="1"/>
    <col min="12223" max="12223" width="5.85546875" style="1" customWidth="1"/>
    <col min="12224" max="12224" width="36" style="1" customWidth="1"/>
    <col min="12225" max="12225" width="9.7109375" style="1" customWidth="1"/>
    <col min="12226" max="12226" width="11.85546875" style="1" customWidth="1"/>
    <col min="12227" max="12227" width="9" style="1" customWidth="1"/>
    <col min="12228" max="12228" width="9.7109375" style="1" customWidth="1"/>
    <col min="12229" max="12229" width="9.28515625" style="1" customWidth="1"/>
    <col min="12230" max="12230" width="8.7109375" style="1" customWidth="1"/>
    <col min="12231" max="12231" width="6.85546875" style="1" customWidth="1"/>
    <col min="12232" max="12476" width="9.140625" style="1" customWidth="1"/>
    <col min="12477" max="12477" width="3.7109375" style="1"/>
    <col min="12478" max="12478" width="4.5703125" style="1" customWidth="1"/>
    <col min="12479" max="12479" width="5.85546875" style="1" customWidth="1"/>
    <col min="12480" max="12480" width="36" style="1" customWidth="1"/>
    <col min="12481" max="12481" width="9.7109375" style="1" customWidth="1"/>
    <col min="12482" max="12482" width="11.85546875" style="1" customWidth="1"/>
    <col min="12483" max="12483" width="9" style="1" customWidth="1"/>
    <col min="12484" max="12484" width="9.7109375" style="1" customWidth="1"/>
    <col min="12485" max="12485" width="9.28515625" style="1" customWidth="1"/>
    <col min="12486" max="12486" width="8.7109375" style="1" customWidth="1"/>
    <col min="12487" max="12487" width="6.85546875" style="1" customWidth="1"/>
    <col min="12488" max="12732" width="9.140625" style="1" customWidth="1"/>
    <col min="12733" max="12733" width="3.7109375" style="1"/>
    <col min="12734" max="12734" width="4.5703125" style="1" customWidth="1"/>
    <col min="12735" max="12735" width="5.85546875" style="1" customWidth="1"/>
    <col min="12736" max="12736" width="36" style="1" customWidth="1"/>
    <col min="12737" max="12737" width="9.7109375" style="1" customWidth="1"/>
    <col min="12738" max="12738" width="11.85546875" style="1" customWidth="1"/>
    <col min="12739" max="12739" width="9" style="1" customWidth="1"/>
    <col min="12740" max="12740" width="9.7109375" style="1" customWidth="1"/>
    <col min="12741" max="12741" width="9.28515625" style="1" customWidth="1"/>
    <col min="12742" max="12742" width="8.7109375" style="1" customWidth="1"/>
    <col min="12743" max="12743" width="6.85546875" style="1" customWidth="1"/>
    <col min="12744" max="12988" width="9.140625" style="1" customWidth="1"/>
    <col min="12989" max="12989" width="3.7109375" style="1"/>
    <col min="12990" max="12990" width="4.5703125" style="1" customWidth="1"/>
    <col min="12991" max="12991" width="5.85546875" style="1" customWidth="1"/>
    <col min="12992" max="12992" width="36" style="1" customWidth="1"/>
    <col min="12993" max="12993" width="9.7109375" style="1" customWidth="1"/>
    <col min="12994" max="12994" width="11.85546875" style="1" customWidth="1"/>
    <col min="12995" max="12995" width="9" style="1" customWidth="1"/>
    <col min="12996" max="12996" width="9.7109375" style="1" customWidth="1"/>
    <col min="12997" max="12997" width="9.28515625" style="1" customWidth="1"/>
    <col min="12998" max="12998" width="8.7109375" style="1" customWidth="1"/>
    <col min="12999" max="12999" width="6.85546875" style="1" customWidth="1"/>
    <col min="13000" max="13244" width="9.140625" style="1" customWidth="1"/>
    <col min="13245" max="13245" width="3.7109375" style="1"/>
    <col min="13246" max="13246" width="4.5703125" style="1" customWidth="1"/>
    <col min="13247" max="13247" width="5.85546875" style="1" customWidth="1"/>
    <col min="13248" max="13248" width="36" style="1" customWidth="1"/>
    <col min="13249" max="13249" width="9.7109375" style="1" customWidth="1"/>
    <col min="13250" max="13250" width="11.85546875" style="1" customWidth="1"/>
    <col min="13251" max="13251" width="9" style="1" customWidth="1"/>
    <col min="13252" max="13252" width="9.7109375" style="1" customWidth="1"/>
    <col min="13253" max="13253" width="9.28515625" style="1" customWidth="1"/>
    <col min="13254" max="13254" width="8.7109375" style="1" customWidth="1"/>
    <col min="13255" max="13255" width="6.85546875" style="1" customWidth="1"/>
    <col min="13256" max="13500" width="9.140625" style="1" customWidth="1"/>
    <col min="13501" max="13501" width="3.7109375" style="1"/>
    <col min="13502" max="13502" width="4.5703125" style="1" customWidth="1"/>
    <col min="13503" max="13503" width="5.85546875" style="1" customWidth="1"/>
    <col min="13504" max="13504" width="36" style="1" customWidth="1"/>
    <col min="13505" max="13505" width="9.7109375" style="1" customWidth="1"/>
    <col min="13506" max="13506" width="11.85546875" style="1" customWidth="1"/>
    <col min="13507" max="13507" width="9" style="1" customWidth="1"/>
    <col min="13508" max="13508" width="9.7109375" style="1" customWidth="1"/>
    <col min="13509" max="13509" width="9.28515625" style="1" customWidth="1"/>
    <col min="13510" max="13510" width="8.7109375" style="1" customWidth="1"/>
    <col min="13511" max="13511" width="6.85546875" style="1" customWidth="1"/>
    <col min="13512" max="13756" width="9.140625" style="1" customWidth="1"/>
    <col min="13757" max="13757" width="3.7109375" style="1"/>
    <col min="13758" max="13758" width="4.5703125" style="1" customWidth="1"/>
    <col min="13759" max="13759" width="5.85546875" style="1" customWidth="1"/>
    <col min="13760" max="13760" width="36" style="1" customWidth="1"/>
    <col min="13761" max="13761" width="9.7109375" style="1" customWidth="1"/>
    <col min="13762" max="13762" width="11.85546875" style="1" customWidth="1"/>
    <col min="13763" max="13763" width="9" style="1" customWidth="1"/>
    <col min="13764" max="13764" width="9.7109375" style="1" customWidth="1"/>
    <col min="13765" max="13765" width="9.28515625" style="1" customWidth="1"/>
    <col min="13766" max="13766" width="8.7109375" style="1" customWidth="1"/>
    <col min="13767" max="13767" width="6.85546875" style="1" customWidth="1"/>
    <col min="13768" max="14012" width="9.140625" style="1" customWidth="1"/>
    <col min="14013" max="14013" width="3.7109375" style="1"/>
    <col min="14014" max="14014" width="4.5703125" style="1" customWidth="1"/>
    <col min="14015" max="14015" width="5.85546875" style="1" customWidth="1"/>
    <col min="14016" max="14016" width="36" style="1" customWidth="1"/>
    <col min="14017" max="14017" width="9.7109375" style="1" customWidth="1"/>
    <col min="14018" max="14018" width="11.85546875" style="1" customWidth="1"/>
    <col min="14019" max="14019" width="9" style="1" customWidth="1"/>
    <col min="14020" max="14020" width="9.7109375" style="1" customWidth="1"/>
    <col min="14021" max="14021" width="9.28515625" style="1" customWidth="1"/>
    <col min="14022" max="14022" width="8.7109375" style="1" customWidth="1"/>
    <col min="14023" max="14023" width="6.85546875" style="1" customWidth="1"/>
    <col min="14024" max="14268" width="9.140625" style="1" customWidth="1"/>
    <col min="14269" max="14269" width="3.7109375" style="1"/>
    <col min="14270" max="14270" width="4.5703125" style="1" customWidth="1"/>
    <col min="14271" max="14271" width="5.85546875" style="1" customWidth="1"/>
    <col min="14272" max="14272" width="36" style="1" customWidth="1"/>
    <col min="14273" max="14273" width="9.7109375" style="1" customWidth="1"/>
    <col min="14274" max="14274" width="11.85546875" style="1" customWidth="1"/>
    <col min="14275" max="14275" width="9" style="1" customWidth="1"/>
    <col min="14276" max="14276" width="9.7109375" style="1" customWidth="1"/>
    <col min="14277" max="14277" width="9.28515625" style="1" customWidth="1"/>
    <col min="14278" max="14278" width="8.7109375" style="1" customWidth="1"/>
    <col min="14279" max="14279" width="6.85546875" style="1" customWidth="1"/>
    <col min="14280" max="14524" width="9.140625" style="1" customWidth="1"/>
    <col min="14525" max="14525" width="3.7109375" style="1"/>
    <col min="14526" max="14526" width="4.5703125" style="1" customWidth="1"/>
    <col min="14527" max="14527" width="5.85546875" style="1" customWidth="1"/>
    <col min="14528" max="14528" width="36" style="1" customWidth="1"/>
    <col min="14529" max="14529" width="9.7109375" style="1" customWidth="1"/>
    <col min="14530" max="14530" width="11.85546875" style="1" customWidth="1"/>
    <col min="14531" max="14531" width="9" style="1" customWidth="1"/>
    <col min="14532" max="14532" width="9.7109375" style="1" customWidth="1"/>
    <col min="14533" max="14533" width="9.28515625" style="1" customWidth="1"/>
    <col min="14534" max="14534" width="8.7109375" style="1" customWidth="1"/>
    <col min="14535" max="14535" width="6.85546875" style="1" customWidth="1"/>
    <col min="14536" max="14780" width="9.140625" style="1" customWidth="1"/>
    <col min="14781" max="14781" width="3.7109375" style="1"/>
    <col min="14782" max="14782" width="4.5703125" style="1" customWidth="1"/>
    <col min="14783" max="14783" width="5.85546875" style="1" customWidth="1"/>
    <col min="14784" max="14784" width="36" style="1" customWidth="1"/>
    <col min="14785" max="14785" width="9.7109375" style="1" customWidth="1"/>
    <col min="14786" max="14786" width="11.85546875" style="1" customWidth="1"/>
    <col min="14787" max="14787" width="9" style="1" customWidth="1"/>
    <col min="14788" max="14788" width="9.7109375" style="1" customWidth="1"/>
    <col min="14789" max="14789" width="9.28515625" style="1" customWidth="1"/>
    <col min="14790" max="14790" width="8.7109375" style="1" customWidth="1"/>
    <col min="14791" max="14791" width="6.85546875" style="1" customWidth="1"/>
    <col min="14792" max="15036" width="9.140625" style="1" customWidth="1"/>
    <col min="15037" max="15037" width="3.7109375" style="1"/>
    <col min="15038" max="15038" width="4.5703125" style="1" customWidth="1"/>
    <col min="15039" max="15039" width="5.85546875" style="1" customWidth="1"/>
    <col min="15040" max="15040" width="36" style="1" customWidth="1"/>
    <col min="15041" max="15041" width="9.7109375" style="1" customWidth="1"/>
    <col min="15042" max="15042" width="11.85546875" style="1" customWidth="1"/>
    <col min="15043" max="15043" width="9" style="1" customWidth="1"/>
    <col min="15044" max="15044" width="9.7109375" style="1" customWidth="1"/>
    <col min="15045" max="15045" width="9.28515625" style="1" customWidth="1"/>
    <col min="15046" max="15046" width="8.7109375" style="1" customWidth="1"/>
    <col min="15047" max="15047" width="6.85546875" style="1" customWidth="1"/>
    <col min="15048" max="15292" width="9.140625" style="1" customWidth="1"/>
    <col min="15293" max="15293" width="3.7109375" style="1"/>
    <col min="15294" max="15294" width="4.5703125" style="1" customWidth="1"/>
    <col min="15295" max="15295" width="5.85546875" style="1" customWidth="1"/>
    <col min="15296" max="15296" width="36" style="1" customWidth="1"/>
    <col min="15297" max="15297" width="9.7109375" style="1" customWidth="1"/>
    <col min="15298" max="15298" width="11.85546875" style="1" customWidth="1"/>
    <col min="15299" max="15299" width="9" style="1" customWidth="1"/>
    <col min="15300" max="15300" width="9.7109375" style="1" customWidth="1"/>
    <col min="15301" max="15301" width="9.28515625" style="1" customWidth="1"/>
    <col min="15302" max="15302" width="8.7109375" style="1" customWidth="1"/>
    <col min="15303" max="15303" width="6.85546875" style="1" customWidth="1"/>
    <col min="15304" max="15548" width="9.140625" style="1" customWidth="1"/>
    <col min="15549" max="15549" width="3.7109375" style="1"/>
    <col min="15550" max="15550" width="4.5703125" style="1" customWidth="1"/>
    <col min="15551" max="15551" width="5.85546875" style="1" customWidth="1"/>
    <col min="15552" max="15552" width="36" style="1" customWidth="1"/>
    <col min="15553" max="15553" width="9.7109375" style="1" customWidth="1"/>
    <col min="15554" max="15554" width="11.85546875" style="1" customWidth="1"/>
    <col min="15555" max="15555" width="9" style="1" customWidth="1"/>
    <col min="15556" max="15556" width="9.7109375" style="1" customWidth="1"/>
    <col min="15557" max="15557" width="9.28515625" style="1" customWidth="1"/>
    <col min="15558" max="15558" width="8.7109375" style="1" customWidth="1"/>
    <col min="15559" max="15559" width="6.85546875" style="1" customWidth="1"/>
    <col min="15560" max="15804" width="9.140625" style="1" customWidth="1"/>
    <col min="15805" max="15805" width="3.7109375" style="1"/>
    <col min="15806" max="15806" width="4.5703125" style="1" customWidth="1"/>
    <col min="15807" max="15807" width="5.85546875" style="1" customWidth="1"/>
    <col min="15808" max="15808" width="36" style="1" customWidth="1"/>
    <col min="15809" max="15809" width="9.7109375" style="1" customWidth="1"/>
    <col min="15810" max="15810" width="11.85546875" style="1" customWidth="1"/>
    <col min="15811" max="15811" width="9" style="1" customWidth="1"/>
    <col min="15812" max="15812" width="9.7109375" style="1" customWidth="1"/>
    <col min="15813" max="15813" width="9.28515625" style="1" customWidth="1"/>
    <col min="15814" max="15814" width="8.7109375" style="1" customWidth="1"/>
    <col min="15815" max="15815" width="6.85546875" style="1" customWidth="1"/>
    <col min="15816" max="16060" width="9.140625" style="1" customWidth="1"/>
    <col min="16061" max="16061" width="3.7109375" style="1"/>
    <col min="16062" max="16062" width="4.5703125" style="1" customWidth="1"/>
    <col min="16063" max="16063" width="5.85546875" style="1" customWidth="1"/>
    <col min="16064" max="16064" width="36" style="1" customWidth="1"/>
    <col min="16065" max="16065" width="9.7109375" style="1" customWidth="1"/>
    <col min="16066" max="16066" width="11.85546875" style="1" customWidth="1"/>
    <col min="16067" max="16067" width="9" style="1" customWidth="1"/>
    <col min="16068" max="16068" width="9.7109375" style="1" customWidth="1"/>
    <col min="16069" max="16069" width="9.28515625" style="1" customWidth="1"/>
    <col min="16070" max="16070" width="8.7109375" style="1" customWidth="1"/>
    <col min="16071" max="16071" width="6.85546875" style="1" customWidth="1"/>
    <col min="16072" max="16316" width="9.140625" style="1" customWidth="1"/>
    <col min="16317" max="16384" width="3.7109375" style="1"/>
  </cols>
  <sheetData>
    <row r="1" spans="1:9" x14ac:dyDescent="0.2">
      <c r="C1" s="4"/>
      <c r="G1" s="209"/>
      <c r="H1" s="209"/>
      <c r="I1" s="209"/>
    </row>
    <row r="2" spans="1:9" x14ac:dyDescent="0.2">
      <c r="A2" s="215" t="s">
        <v>16</v>
      </c>
      <c r="B2" s="215"/>
      <c r="C2" s="215"/>
      <c r="D2" s="215"/>
      <c r="E2" s="215"/>
      <c r="F2" s="215"/>
      <c r="G2" s="215"/>
      <c r="H2" s="215"/>
      <c r="I2" s="215"/>
    </row>
    <row r="3" spans="1:9" x14ac:dyDescent="0.2">
      <c r="A3" s="2"/>
      <c r="B3" s="2"/>
      <c r="C3" s="2"/>
      <c r="D3" s="2"/>
      <c r="E3" s="2"/>
      <c r="F3" s="2"/>
      <c r="G3" s="2"/>
      <c r="H3" s="2"/>
      <c r="I3" s="2"/>
    </row>
    <row r="4" spans="1:9" x14ac:dyDescent="0.2">
      <c r="A4" s="2"/>
      <c r="B4" s="2"/>
      <c r="C4" s="216" t="s">
        <v>17</v>
      </c>
      <c r="D4" s="216"/>
      <c r="E4" s="216"/>
      <c r="F4" s="216"/>
      <c r="G4" s="216"/>
      <c r="H4" s="216"/>
      <c r="I4" s="216"/>
    </row>
    <row r="5" spans="1:9" ht="11.25" customHeight="1" x14ac:dyDescent="0.2">
      <c r="A5" s="95"/>
      <c r="B5" s="95"/>
      <c r="C5" s="218" t="s">
        <v>52</v>
      </c>
      <c r="D5" s="218"/>
      <c r="E5" s="218"/>
      <c r="F5" s="218"/>
      <c r="G5" s="218"/>
      <c r="H5" s="218"/>
      <c r="I5" s="218"/>
    </row>
    <row r="6" spans="1:9" x14ac:dyDescent="0.2">
      <c r="A6" s="213" t="s">
        <v>18</v>
      </c>
      <c r="B6" s="213"/>
      <c r="C6" s="213"/>
      <c r="D6" s="217" t="str">
        <f>'Kopt a'!B13</f>
        <v>Daudzdzīvokļu dzīvojamās ēkas vienkāršota fasādes atjaunošana.</v>
      </c>
      <c r="E6" s="217"/>
      <c r="F6" s="217"/>
      <c r="G6" s="217"/>
      <c r="H6" s="217"/>
      <c r="I6" s="217"/>
    </row>
    <row r="7" spans="1:9" x14ac:dyDescent="0.2">
      <c r="A7" s="213" t="s">
        <v>6</v>
      </c>
      <c r="B7" s="213"/>
      <c r="C7" s="213"/>
      <c r="D7" s="214" t="str">
        <f>'Kopt a'!B14</f>
        <v>Daudzdzīvokļu dzīvojamās ēkas vienkāršota fasādes atjaunošana.</v>
      </c>
      <c r="E7" s="214"/>
      <c r="F7" s="214"/>
      <c r="G7" s="214"/>
      <c r="H7" s="214"/>
      <c r="I7" s="214"/>
    </row>
    <row r="8" spans="1:9" x14ac:dyDescent="0.2">
      <c r="A8" s="223" t="s">
        <v>19</v>
      </c>
      <c r="B8" s="223"/>
      <c r="C8" s="223"/>
      <c r="D8" s="214" t="str">
        <f>'Kopt a'!B15</f>
        <v>Kurzemes 6, Tukums</v>
      </c>
      <c r="E8" s="214"/>
      <c r="F8" s="214"/>
      <c r="G8" s="214"/>
      <c r="H8" s="214"/>
      <c r="I8" s="214"/>
    </row>
    <row r="9" spans="1:9" x14ac:dyDescent="0.2">
      <c r="A9" s="223" t="s">
        <v>20</v>
      </c>
      <c r="B9" s="223"/>
      <c r="C9" s="223"/>
      <c r="D9" s="214">
        <f>'Kopt a'!B16</f>
        <v>0</v>
      </c>
      <c r="E9" s="214"/>
      <c r="F9" s="214"/>
      <c r="G9" s="214"/>
      <c r="H9" s="214"/>
      <c r="I9" s="214"/>
    </row>
    <row r="10" spans="1:9" x14ac:dyDescent="0.2">
      <c r="C10" s="4" t="s">
        <v>21</v>
      </c>
      <c r="D10" s="224">
        <f>E29</f>
        <v>0</v>
      </c>
      <c r="E10" s="224"/>
      <c r="F10" s="88"/>
      <c r="G10" s="88"/>
      <c r="H10" s="88"/>
      <c r="I10" s="88"/>
    </row>
    <row r="11" spans="1:9" x14ac:dyDescent="0.2">
      <c r="C11" s="4" t="s">
        <v>22</v>
      </c>
      <c r="D11" s="224">
        <f>I25</f>
        <v>0</v>
      </c>
      <c r="E11" s="224"/>
      <c r="F11" s="88"/>
      <c r="G11" s="88"/>
      <c r="H11" s="88"/>
      <c r="I11" s="88"/>
    </row>
    <row r="12" spans="1:9" ht="12" thickBot="1" x14ac:dyDescent="0.25">
      <c r="F12" s="18"/>
      <c r="G12" s="18"/>
      <c r="H12" s="18"/>
      <c r="I12" s="18"/>
    </row>
    <row r="13" spans="1:9" x14ac:dyDescent="0.2">
      <c r="A13" s="225" t="s">
        <v>23</v>
      </c>
      <c r="B13" s="227" t="s">
        <v>24</v>
      </c>
      <c r="C13" s="229" t="s">
        <v>25</v>
      </c>
      <c r="D13" s="230"/>
      <c r="E13" s="233" t="s">
        <v>26</v>
      </c>
      <c r="F13" s="219" t="s">
        <v>27</v>
      </c>
      <c r="G13" s="220"/>
      <c r="H13" s="220"/>
      <c r="I13" s="221" t="s">
        <v>28</v>
      </c>
    </row>
    <row r="14" spans="1:9" ht="23.25" thickBot="1" x14ac:dyDescent="0.25">
      <c r="A14" s="226"/>
      <c r="B14" s="228"/>
      <c r="C14" s="231"/>
      <c r="D14" s="232"/>
      <c r="E14" s="234"/>
      <c r="F14" s="19" t="s">
        <v>29</v>
      </c>
      <c r="G14" s="20" t="s">
        <v>30</v>
      </c>
      <c r="H14" s="20" t="s">
        <v>31</v>
      </c>
      <c r="I14" s="222"/>
    </row>
    <row r="15" spans="1:9" x14ac:dyDescent="0.2">
      <c r="A15" s="83">
        <f>IF(E15=0,0,IF(COUNTBLANK(E15)=1,0,COUNTA($E$15:E15)))</f>
        <v>0</v>
      </c>
      <c r="B15" s="24">
        <f>IF(A15=0,0,CONCATENATE("Lt-",A15))</f>
        <v>0</v>
      </c>
      <c r="C15" s="235" t="str">
        <f>'1a'!C2:I2</f>
        <v>Būvlaukums</v>
      </c>
      <c r="D15" s="236"/>
      <c r="E15" s="64">
        <f>'1a'!P28</f>
        <v>0</v>
      </c>
      <c r="F15" s="59">
        <f>'1a'!M28</f>
        <v>0</v>
      </c>
      <c r="G15" s="60">
        <f>'1a'!N28</f>
        <v>0</v>
      </c>
      <c r="H15" s="60">
        <f>'1a'!O28</f>
        <v>0</v>
      </c>
      <c r="I15" s="61">
        <f>'1a'!L28</f>
        <v>0</v>
      </c>
    </row>
    <row r="16" spans="1:9" x14ac:dyDescent="0.2">
      <c r="A16" s="84">
        <f>IF(E16=0,0,IF(COUNTBLANK(E16)=1,0,COUNTA($E$15:E16)))</f>
        <v>0</v>
      </c>
      <c r="B16" s="25">
        <f>IF(A16=0,0,CONCATENATE("Lt-",A16))</f>
        <v>0</v>
      </c>
      <c r="C16" s="237" t="str">
        <f>'2a'!C2:I2</f>
        <v>Jumts</v>
      </c>
      <c r="D16" s="238"/>
      <c r="E16" s="65">
        <f>'2a'!P109</f>
        <v>0</v>
      </c>
      <c r="F16" s="47">
        <f>'2a'!M109</f>
        <v>0</v>
      </c>
      <c r="G16" s="62">
        <f>'2a'!N109</f>
        <v>0</v>
      </c>
      <c r="H16" s="62">
        <f>'2a'!O109</f>
        <v>0</v>
      </c>
      <c r="I16" s="63">
        <f>'2a'!L109</f>
        <v>0</v>
      </c>
    </row>
    <row r="17" spans="1:12" x14ac:dyDescent="0.2">
      <c r="A17" s="84">
        <f>IF(E17=0,0,IF(COUNTBLANK(E17)=1,0,COUNTA($E$15:E17)))</f>
        <v>0</v>
      </c>
      <c r="B17" s="25">
        <f t="shared" ref="B17:B24" si="0">IF(A17=0,0,CONCATENATE("Lt-",A17))</f>
        <v>0</v>
      </c>
      <c r="C17" s="237" t="str">
        <f>'3a'!C2:I2</f>
        <v>Cokols</v>
      </c>
      <c r="D17" s="238"/>
      <c r="E17" s="66">
        <f>'3a'!P42</f>
        <v>0</v>
      </c>
      <c r="F17" s="47">
        <f>'3a'!M42</f>
        <v>0</v>
      </c>
      <c r="G17" s="62">
        <f>'3a'!N42</f>
        <v>0</v>
      </c>
      <c r="H17" s="62">
        <f>'3a'!O42</f>
        <v>0</v>
      </c>
      <c r="I17" s="63">
        <f>'3a'!L42</f>
        <v>0</v>
      </c>
    </row>
    <row r="18" spans="1:12" ht="11.25" customHeight="1" x14ac:dyDescent="0.2">
      <c r="A18" s="84">
        <f>IF(E18=0,0,IF(COUNTBLANK(E18)=1,0,COUNTA($E$15:E18)))</f>
        <v>0</v>
      </c>
      <c r="B18" s="25">
        <f t="shared" si="0"/>
        <v>0</v>
      </c>
      <c r="C18" s="237" t="str">
        <f>'4a'!C2:I2</f>
        <v>Bēniņi</v>
      </c>
      <c r="D18" s="238"/>
      <c r="E18" s="66">
        <f>'4a'!P30</f>
        <v>0</v>
      </c>
      <c r="F18" s="47">
        <f>'4a'!M30</f>
        <v>0</v>
      </c>
      <c r="G18" s="62">
        <f>'4a'!N30</f>
        <v>0</v>
      </c>
      <c r="H18" s="62">
        <f>'4a'!O30</f>
        <v>0</v>
      </c>
      <c r="I18" s="63">
        <f>'4a'!L30</f>
        <v>0</v>
      </c>
    </row>
    <row r="19" spans="1:12" x14ac:dyDescent="0.2">
      <c r="A19" s="84">
        <f>IF(E19=0,0,IF(COUNTBLANK(E19)=1,0,COUNTA($E$15:E19)))</f>
        <v>0</v>
      </c>
      <c r="B19" s="25">
        <f t="shared" si="0"/>
        <v>0</v>
      </c>
      <c r="C19" s="237" t="str">
        <f>'5a'!C2:I2</f>
        <v>Fasāde</v>
      </c>
      <c r="D19" s="238"/>
      <c r="E19" s="66">
        <f>'5a'!P54</f>
        <v>0</v>
      </c>
      <c r="F19" s="47">
        <f>'5a'!M54</f>
        <v>0</v>
      </c>
      <c r="G19" s="62">
        <f>'5a'!N54</f>
        <v>0</v>
      </c>
      <c r="H19" s="62">
        <f>'5a'!O54</f>
        <v>0</v>
      </c>
      <c r="I19" s="63">
        <f>'5a'!L54</f>
        <v>0</v>
      </c>
    </row>
    <row r="20" spans="1:12" x14ac:dyDescent="0.2">
      <c r="A20" s="84">
        <f>IF(E20=0,0,IF(COUNTBLANK(E20)=1,0,COUNTA($E$15:E20)))</f>
        <v>0</v>
      </c>
      <c r="B20" s="25">
        <f t="shared" si="0"/>
        <v>0</v>
      </c>
      <c r="C20" s="237" t="str">
        <f>'7a'!C2:I2</f>
        <v>Ēkas ventilācija</v>
      </c>
      <c r="D20" s="238"/>
      <c r="E20" s="66">
        <f>'7a'!P18</f>
        <v>0</v>
      </c>
      <c r="F20" s="47">
        <f>'7a'!M18</f>
        <v>0</v>
      </c>
      <c r="G20" s="62">
        <f>'7a'!N18</f>
        <v>0</v>
      </c>
      <c r="H20" s="62">
        <f>'7a'!O18</f>
        <v>0</v>
      </c>
      <c r="I20" s="63">
        <f>'7a'!L18</f>
        <v>0</v>
      </c>
    </row>
    <row r="21" spans="1:12" x14ac:dyDescent="0.2">
      <c r="A21" s="84">
        <f>IF(E21=0,0,IF(COUNTBLANK(E21)=1,0,COUNTA($E$15:E21)))</f>
        <v>0</v>
      </c>
      <c r="B21" s="25">
        <f t="shared" si="0"/>
        <v>0</v>
      </c>
      <c r="C21" s="237" t="str">
        <f>'8a'!C2:I2</f>
        <v>Logi, Durvis</v>
      </c>
      <c r="D21" s="238"/>
      <c r="E21" s="66">
        <f>'8a'!P24</f>
        <v>0</v>
      </c>
      <c r="F21" s="47">
        <f>'8a'!M24</f>
        <v>0</v>
      </c>
      <c r="G21" s="62">
        <f>'8a'!N24</f>
        <v>0</v>
      </c>
      <c r="H21" s="62">
        <f>'8a'!O24</f>
        <v>0</v>
      </c>
      <c r="I21" s="63">
        <f>'8a'!L24</f>
        <v>0</v>
      </c>
    </row>
    <row r="22" spans="1:12" ht="12" thickBot="1" x14ac:dyDescent="0.25">
      <c r="A22" s="84">
        <f>IF(E22=0,0,IF(COUNTBLANK(E22)=1,0,COUNTA($E$15:E22)))</f>
        <v>0</v>
      </c>
      <c r="B22" s="25">
        <f t="shared" si="0"/>
        <v>0</v>
      </c>
      <c r="C22" s="237" t="str">
        <f>'9a'!C2:I2</f>
        <v>Apkure</v>
      </c>
      <c r="D22" s="238"/>
      <c r="E22" s="66">
        <f>'9a'!P63</f>
        <v>0</v>
      </c>
      <c r="F22" s="47">
        <f>'9a'!M63</f>
        <v>0</v>
      </c>
      <c r="G22" s="62">
        <f>'9a'!N63</f>
        <v>0</v>
      </c>
      <c r="H22" s="62">
        <f>'9a'!O63</f>
        <v>0</v>
      </c>
      <c r="I22" s="63">
        <f>'9a'!L63</f>
        <v>0</v>
      </c>
    </row>
    <row r="23" spans="1:12" hidden="1" x14ac:dyDescent="0.2">
      <c r="A23" s="84">
        <f>IF(E23=0,0,IF(COUNTBLANK(E23)=1,0,COUNTA($E$15:E23)))</f>
        <v>0</v>
      </c>
      <c r="B23" s="25">
        <f t="shared" si="0"/>
        <v>0</v>
      </c>
      <c r="C23" s="237">
        <f>'10a'!C2:I2</f>
        <v>0</v>
      </c>
      <c r="D23" s="238"/>
      <c r="E23" s="66">
        <f>'10a'!P1014</f>
        <v>0</v>
      </c>
      <c r="F23" s="47">
        <f>'10a'!M1014</f>
        <v>0</v>
      </c>
      <c r="G23" s="62">
        <f>'10a'!N1014</f>
        <v>0</v>
      </c>
      <c r="H23" s="62">
        <f>'10a'!O1014</f>
        <v>0</v>
      </c>
      <c r="I23" s="63">
        <f>'10a'!L1014</f>
        <v>0</v>
      </c>
    </row>
    <row r="24" spans="1:12" ht="11.25" hidden="1" customHeight="1" thickBot="1" x14ac:dyDescent="0.25">
      <c r="A24" s="84">
        <f>IF(E24=0,0,IF(COUNTBLANK(E24)=1,0,COUNTA($E$15:E24)))</f>
        <v>0</v>
      </c>
      <c r="B24" s="25">
        <f t="shared" si="0"/>
        <v>0</v>
      </c>
      <c r="C24" s="237">
        <f>'11a'!C2:I2</f>
        <v>0</v>
      </c>
      <c r="D24" s="238"/>
      <c r="E24" s="66">
        <f>'11a'!P1014</f>
        <v>0</v>
      </c>
      <c r="F24" s="47">
        <f>'11a'!M1014</f>
        <v>0</v>
      </c>
      <c r="G24" s="62">
        <f>'11a'!N1014</f>
        <v>0</v>
      </c>
      <c r="H24" s="62">
        <f>'11a'!O1014</f>
        <v>0</v>
      </c>
      <c r="I24" s="63">
        <f>'11a'!L1014</f>
        <v>0</v>
      </c>
    </row>
    <row r="25" spans="1:12" ht="12" thickBot="1" x14ac:dyDescent="0.25">
      <c r="A25" s="239" t="s">
        <v>32</v>
      </c>
      <c r="B25" s="240"/>
      <c r="C25" s="240"/>
      <c r="D25" s="240"/>
      <c r="E25" s="42">
        <f>SUM(E15:E24)</f>
        <v>0</v>
      </c>
      <c r="F25" s="41">
        <f>SUM(F15:F24)</f>
        <v>0</v>
      </c>
      <c r="G25" s="41">
        <f>SUM(G15:G24)</f>
        <v>0</v>
      </c>
      <c r="H25" s="41">
        <f>SUM(H15:H24)</f>
        <v>0</v>
      </c>
      <c r="I25" s="42">
        <f>SUM(I15:I24)</f>
        <v>0</v>
      </c>
    </row>
    <row r="26" spans="1:12" x14ac:dyDescent="0.2">
      <c r="A26" s="241" t="s">
        <v>33</v>
      </c>
      <c r="B26" s="242"/>
      <c r="C26" s="243"/>
      <c r="D26" s="80"/>
      <c r="E26" s="43">
        <f>ROUND(E25*$D26,2)</f>
        <v>0</v>
      </c>
      <c r="F26" s="44"/>
      <c r="G26" s="44"/>
      <c r="H26" s="44"/>
      <c r="I26" s="44"/>
      <c r="K26" s="103"/>
      <c r="L26" s="55"/>
    </row>
    <row r="27" spans="1:12" x14ac:dyDescent="0.2">
      <c r="A27" s="244" t="s">
        <v>34</v>
      </c>
      <c r="B27" s="245"/>
      <c r="C27" s="246"/>
      <c r="D27" s="81"/>
      <c r="E27" s="45">
        <f>ROUND(E26*$D27,2)</f>
        <v>0</v>
      </c>
      <c r="F27" s="44"/>
      <c r="G27" s="44"/>
      <c r="H27" s="44"/>
      <c r="I27" s="44"/>
    </row>
    <row r="28" spans="1:12" x14ac:dyDescent="0.2">
      <c r="A28" s="247" t="s">
        <v>35</v>
      </c>
      <c r="B28" s="248"/>
      <c r="C28" s="249"/>
      <c r="D28" s="82"/>
      <c r="E28" s="45">
        <f>ROUND(E25*$D28,2)</f>
        <v>0</v>
      </c>
      <c r="F28" s="44"/>
      <c r="G28" s="44"/>
      <c r="H28" s="44"/>
      <c r="I28" s="44"/>
    </row>
    <row r="29" spans="1:12" ht="12" thickBot="1" x14ac:dyDescent="0.25">
      <c r="A29" s="250" t="s">
        <v>36</v>
      </c>
      <c r="B29" s="251"/>
      <c r="C29" s="252"/>
      <c r="D29" s="22"/>
      <c r="E29" s="46">
        <f>SUM(E25:E28)-E27</f>
        <v>0</v>
      </c>
      <c r="F29" s="44"/>
      <c r="G29" s="44"/>
      <c r="H29" s="44"/>
      <c r="I29" s="44"/>
    </row>
    <row r="30" spans="1:12" x14ac:dyDescent="0.2">
      <c r="G30" s="21"/>
    </row>
    <row r="31" spans="1:12" x14ac:dyDescent="0.2">
      <c r="C31" s="17"/>
      <c r="D31" s="17"/>
      <c r="E31" s="17"/>
      <c r="F31" s="23"/>
      <c r="G31" s="23"/>
      <c r="H31" s="23"/>
      <c r="I31" s="23"/>
    </row>
    <row r="34" spans="1:8" ht="11.25" customHeight="1" x14ac:dyDescent="0.2">
      <c r="A34" s="1" t="s">
        <v>14</v>
      </c>
      <c r="B34" s="17"/>
      <c r="C34" s="212" t="s">
        <v>280</v>
      </c>
      <c r="D34" s="212"/>
      <c r="E34" s="212"/>
      <c r="F34" s="212"/>
      <c r="G34" s="212"/>
      <c r="H34" s="212"/>
    </row>
    <row r="35" spans="1:8" x14ac:dyDescent="0.2">
      <c r="A35" s="17"/>
      <c r="B35" s="17"/>
      <c r="C35" s="207" t="s">
        <v>15</v>
      </c>
      <c r="D35" s="207"/>
      <c r="E35" s="207"/>
      <c r="F35" s="207"/>
      <c r="G35" s="207"/>
      <c r="H35" s="207"/>
    </row>
    <row r="36" spans="1:8" x14ac:dyDescent="0.2">
      <c r="A36" s="17"/>
      <c r="B36" s="17"/>
      <c r="C36" s="17"/>
      <c r="D36" s="17"/>
      <c r="E36" s="17"/>
      <c r="F36" s="17"/>
      <c r="G36" s="17"/>
      <c r="H36" s="17"/>
    </row>
    <row r="37" spans="1:8" x14ac:dyDescent="0.2">
      <c r="A37" s="96" t="str">
        <f>'Kopt a'!A36</f>
        <v>Tāme sastādīta 2019. gada 13. decembris</v>
      </c>
      <c r="B37" s="97"/>
      <c r="C37" s="97"/>
      <c r="D37" s="97"/>
      <c r="F37" s="17"/>
      <c r="G37" s="17"/>
      <c r="H37" s="17"/>
    </row>
    <row r="38" spans="1:8" x14ac:dyDescent="0.2">
      <c r="A38" s="17"/>
      <c r="B38" s="17"/>
      <c r="C38" s="17"/>
      <c r="D38" s="17"/>
      <c r="E38" s="17"/>
      <c r="F38" s="17"/>
      <c r="G38" s="17"/>
      <c r="H38" s="17"/>
    </row>
    <row r="39" spans="1:8" x14ac:dyDescent="0.2">
      <c r="A39" s="1" t="s">
        <v>37</v>
      </c>
      <c r="B39" s="17"/>
      <c r="C39" s="212"/>
      <c r="D39" s="212"/>
      <c r="E39" s="212"/>
      <c r="F39" s="212"/>
      <c r="G39" s="212"/>
      <c r="H39" s="212"/>
    </row>
    <row r="40" spans="1:8" x14ac:dyDescent="0.2">
      <c r="A40" s="17"/>
      <c r="B40" s="17"/>
      <c r="C40" s="207" t="s">
        <v>15</v>
      </c>
      <c r="D40" s="207"/>
      <c r="E40" s="207"/>
      <c r="F40" s="207"/>
      <c r="G40" s="207"/>
      <c r="H40" s="207"/>
    </row>
    <row r="41" spans="1:8" x14ac:dyDescent="0.2">
      <c r="A41" s="17"/>
      <c r="B41" s="17"/>
      <c r="C41" s="17"/>
      <c r="D41" s="17"/>
      <c r="E41" s="17"/>
      <c r="F41" s="17"/>
      <c r="G41" s="17"/>
      <c r="H41" s="17"/>
    </row>
    <row r="42" spans="1:8" x14ac:dyDescent="0.2">
      <c r="A42" s="96" t="s">
        <v>53</v>
      </c>
      <c r="B42" s="97"/>
      <c r="C42" s="102" t="s">
        <v>281</v>
      </c>
      <c r="D42" s="97"/>
      <c r="F42" s="17"/>
      <c r="G42" s="17"/>
      <c r="H42" s="17"/>
    </row>
    <row r="52" spans="5:9" x14ac:dyDescent="0.2">
      <c r="E52" s="21"/>
      <c r="F52" s="21"/>
      <c r="G52" s="21"/>
      <c r="H52" s="21"/>
      <c r="I52" s="21"/>
    </row>
  </sheetData>
  <mergeCells count="39">
    <mergeCell ref="C40:H40"/>
    <mergeCell ref="A25:D25"/>
    <mergeCell ref="A26:C26"/>
    <mergeCell ref="A27:C27"/>
    <mergeCell ref="A28:C28"/>
    <mergeCell ref="A29:C29"/>
    <mergeCell ref="C34:H34"/>
    <mergeCell ref="C35:H35"/>
    <mergeCell ref="C39:H39"/>
    <mergeCell ref="C20:D20"/>
    <mergeCell ref="C21:D21"/>
    <mergeCell ref="C22:D22"/>
    <mergeCell ref="C23:D23"/>
    <mergeCell ref="C24:D24"/>
    <mergeCell ref="C15:D15"/>
    <mergeCell ref="C16:D16"/>
    <mergeCell ref="C17:D17"/>
    <mergeCell ref="C18:D18"/>
    <mergeCell ref="C19:D19"/>
    <mergeCell ref="F13:H13"/>
    <mergeCell ref="I13:I14"/>
    <mergeCell ref="A8:C8"/>
    <mergeCell ref="D8:I8"/>
    <mergeCell ref="A9:C9"/>
    <mergeCell ref="D9:I9"/>
    <mergeCell ref="D10:E10"/>
    <mergeCell ref="D11:E11"/>
    <mergeCell ref="A13:A14"/>
    <mergeCell ref="B13:B14"/>
    <mergeCell ref="C13:D14"/>
    <mergeCell ref="E13:E14"/>
    <mergeCell ref="A7:C7"/>
    <mergeCell ref="D7:I7"/>
    <mergeCell ref="G1:I1"/>
    <mergeCell ref="A2:I2"/>
    <mergeCell ref="C4:I4"/>
    <mergeCell ref="A6:C6"/>
    <mergeCell ref="D6:I6"/>
    <mergeCell ref="C5:I5"/>
  </mergeCells>
  <conditionalFormatting sqref="A15:D24 E15:I25">
    <cfRule type="cellIs" dxfId="241" priority="19" operator="equal">
      <formula>0</formula>
    </cfRule>
  </conditionalFormatting>
  <conditionalFormatting sqref="D10:E11">
    <cfRule type="cellIs" dxfId="240" priority="18" operator="equal">
      <formula>0</formula>
    </cfRule>
  </conditionalFormatting>
  <conditionalFormatting sqref="E15 E26:E29">
    <cfRule type="cellIs" dxfId="239" priority="16" operator="equal">
      <formula>0</formula>
    </cfRule>
  </conditionalFormatting>
  <conditionalFormatting sqref="D26:D28">
    <cfRule type="cellIs" dxfId="238" priority="14" operator="equal">
      <formula>0</formula>
    </cfRule>
  </conditionalFormatting>
  <conditionalFormatting sqref="C39:H39">
    <cfRule type="cellIs" dxfId="237" priority="11" operator="equal">
      <formula>0</formula>
    </cfRule>
  </conditionalFormatting>
  <conditionalFormatting sqref="C34:H34">
    <cfRule type="cellIs" dxfId="236" priority="10" operator="equal">
      <formula>0</formula>
    </cfRule>
  </conditionalFormatting>
  <conditionalFormatting sqref="D6:I9">
    <cfRule type="cellIs" dxfId="235" priority="6" operator="equal">
      <formula>0</formula>
    </cfRule>
  </conditionalFormatting>
  <conditionalFormatting sqref="C42">
    <cfRule type="cellIs" dxfId="234" priority="4" operator="equal">
      <formula>0</formula>
    </cfRule>
  </conditionalFormatting>
  <pageMargins left="0.76041666666666663" right="0.25"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3" operator="containsText" id="{12AB918F-DA10-40D3-98FE-0DAD77BA765F}">
            <xm:f>NOT(ISERROR(SEARCH("Tāme sastādīta ____. gada ___. ______________",A37)))</xm:f>
            <xm:f>"Tāme sastādīta ____. gada ___. ______________"</xm:f>
            <x14:dxf>
              <font>
                <color auto="1"/>
              </font>
              <fill>
                <patternFill>
                  <bgColor rgb="FFC6EFCE"/>
                </patternFill>
              </fill>
            </x14:dxf>
          </x14:cfRule>
          <xm:sqref>A37</xm:sqref>
        </x14:conditionalFormatting>
        <x14:conditionalFormatting xmlns:xm="http://schemas.microsoft.com/office/excel/2006/main">
          <x14:cfRule type="containsText" priority="9" operator="containsText" id="{B0E18B02-73ED-406C-A15F-5DAFFA939ECE}">
            <xm:f>NOT(ISERROR(SEARCH("Sertifikāta Nr. _________________________________",A42)))</xm:f>
            <xm:f>"Sertifikāta Nr. _________________________________"</xm:f>
            <x14:dxf>
              <font>
                <color auto="1"/>
              </font>
              <fill>
                <patternFill>
                  <bgColor rgb="FFC6EFCE"/>
                </patternFill>
              </fill>
            </x14:dxf>
          </x14:cfRule>
          <xm:sqref>A42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40"/>
  <sheetViews>
    <sheetView topLeftCell="A4" zoomScaleNormal="100" workbookViewId="0">
      <selection activeCell="A28" sqref="A28:K28"/>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8" t="s">
        <v>38</v>
      </c>
      <c r="D1" s="56">
        <f>'Kops a'!A15</f>
        <v>0</v>
      </c>
      <c r="E1" s="23"/>
      <c r="F1" s="23"/>
      <c r="G1" s="23"/>
      <c r="H1" s="23"/>
      <c r="I1" s="23"/>
      <c r="J1" s="23"/>
      <c r="N1" s="27"/>
      <c r="O1" s="28"/>
      <c r="P1" s="29"/>
    </row>
    <row r="2" spans="1:16" x14ac:dyDescent="0.2">
      <c r="A2" s="30"/>
      <c r="B2" s="30"/>
      <c r="C2" s="253" t="s">
        <v>58</v>
      </c>
      <c r="D2" s="253"/>
      <c r="E2" s="253"/>
      <c r="F2" s="253"/>
      <c r="G2" s="253"/>
      <c r="H2" s="253"/>
      <c r="I2" s="253"/>
      <c r="J2" s="30"/>
    </row>
    <row r="3" spans="1:16" x14ac:dyDescent="0.2">
      <c r="A3" s="31"/>
      <c r="B3" s="31"/>
      <c r="C3" s="216" t="s">
        <v>17</v>
      </c>
      <c r="D3" s="216"/>
      <c r="E3" s="216"/>
      <c r="F3" s="216"/>
      <c r="G3" s="216"/>
      <c r="H3" s="216"/>
      <c r="I3" s="216"/>
      <c r="J3" s="31"/>
    </row>
    <row r="4" spans="1:16" x14ac:dyDescent="0.2">
      <c r="A4" s="31"/>
      <c r="B4" s="31"/>
      <c r="C4" s="254" t="s">
        <v>52</v>
      </c>
      <c r="D4" s="254"/>
      <c r="E4" s="254"/>
      <c r="F4" s="254"/>
      <c r="G4" s="254"/>
      <c r="H4" s="254"/>
      <c r="I4" s="254"/>
      <c r="J4" s="31"/>
    </row>
    <row r="5" spans="1:16" ht="11.25" customHeight="1"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6"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6" x14ac:dyDescent="0.2">
      <c r="A7" s="23"/>
      <c r="B7" s="23"/>
      <c r="C7" s="28" t="s">
        <v>7</v>
      </c>
      <c r="D7" s="267" t="str">
        <f>'Kops a'!D8</f>
        <v>Kurzemes 6, Tukums</v>
      </c>
      <c r="E7" s="267"/>
      <c r="F7" s="267"/>
      <c r="G7" s="267"/>
      <c r="H7" s="267"/>
      <c r="I7" s="267"/>
      <c r="J7" s="267"/>
      <c r="K7" s="267"/>
      <c r="L7" s="267"/>
      <c r="M7" s="17"/>
      <c r="N7" s="17"/>
      <c r="O7" s="17"/>
      <c r="P7" s="17"/>
    </row>
    <row r="8" spans="1:16" x14ac:dyDescent="0.2">
      <c r="A8" s="23"/>
      <c r="B8" s="23"/>
      <c r="C8" s="4" t="s">
        <v>20</v>
      </c>
      <c r="D8" s="267">
        <f>'Kops a'!D9</f>
        <v>0</v>
      </c>
      <c r="E8" s="267"/>
      <c r="F8" s="267"/>
      <c r="G8" s="267"/>
      <c r="H8" s="267"/>
      <c r="I8" s="267"/>
      <c r="J8" s="267"/>
      <c r="K8" s="267"/>
      <c r="L8" s="267"/>
      <c r="M8" s="17"/>
      <c r="N8" s="17"/>
      <c r="O8" s="17"/>
      <c r="P8" s="17"/>
    </row>
    <row r="9" spans="1:16" ht="11.25" customHeight="1" x14ac:dyDescent="0.2">
      <c r="A9" s="255" t="s">
        <v>56</v>
      </c>
      <c r="B9" s="255"/>
      <c r="C9" s="255"/>
      <c r="D9" s="255"/>
      <c r="E9" s="255"/>
      <c r="F9" s="255"/>
      <c r="G9" s="32"/>
      <c r="H9" s="32"/>
      <c r="I9" s="32"/>
      <c r="J9" s="259" t="s">
        <v>39</v>
      </c>
      <c r="K9" s="259"/>
      <c r="L9" s="259"/>
      <c r="M9" s="259"/>
      <c r="N9" s="266">
        <f>P28</f>
        <v>0</v>
      </c>
      <c r="O9" s="266"/>
      <c r="P9" s="32"/>
    </row>
    <row r="10" spans="1:16" x14ac:dyDescent="0.2">
      <c r="A10" s="33"/>
      <c r="B10" s="34"/>
      <c r="C10" s="4"/>
      <c r="D10" s="23"/>
      <c r="E10" s="23"/>
      <c r="F10" s="23"/>
      <c r="G10" s="23"/>
      <c r="H10" s="23"/>
      <c r="I10" s="23"/>
      <c r="J10" s="23"/>
      <c r="K10" s="23"/>
      <c r="L10" s="30"/>
      <c r="M10" s="30"/>
      <c r="O10" s="100"/>
      <c r="P10" s="98" t="str">
        <f>A34</f>
        <v>Tāme sastādīta 2019. gada 13. decembris</v>
      </c>
    </row>
    <row r="11" spans="1:16" ht="12" thickBot="1" x14ac:dyDescent="0.25">
      <c r="A11" s="33"/>
      <c r="B11" s="34"/>
      <c r="C11" s="4"/>
      <c r="D11" s="23"/>
      <c r="E11" s="23"/>
      <c r="F11" s="23"/>
      <c r="G11" s="23"/>
      <c r="H11" s="23"/>
      <c r="I11" s="23"/>
      <c r="J11" s="23"/>
      <c r="K11" s="23"/>
      <c r="L11" s="35"/>
      <c r="M11" s="35"/>
      <c r="N11" s="36"/>
      <c r="O11" s="27"/>
      <c r="P11" s="23"/>
    </row>
    <row r="12" spans="1:16" x14ac:dyDescent="0.2">
      <c r="A12" s="225" t="s">
        <v>23</v>
      </c>
      <c r="B12" s="261" t="s">
        <v>40</v>
      </c>
      <c r="C12" s="257" t="s">
        <v>41</v>
      </c>
      <c r="D12" s="264" t="s">
        <v>42</v>
      </c>
      <c r="E12" s="268" t="s">
        <v>43</v>
      </c>
      <c r="F12" s="256" t="s">
        <v>44</v>
      </c>
      <c r="G12" s="257"/>
      <c r="H12" s="257"/>
      <c r="I12" s="257"/>
      <c r="J12" s="257"/>
      <c r="K12" s="258"/>
      <c r="L12" s="256" t="s">
        <v>45</v>
      </c>
      <c r="M12" s="257"/>
      <c r="N12" s="257"/>
      <c r="O12" s="257"/>
      <c r="P12" s="258"/>
    </row>
    <row r="13" spans="1:16" ht="126.75" customHeight="1" thickBot="1" x14ac:dyDescent="0.25">
      <c r="A13" s="260"/>
      <c r="B13" s="262"/>
      <c r="C13" s="263"/>
      <c r="D13" s="265"/>
      <c r="E13" s="269"/>
      <c r="F13" s="37" t="s">
        <v>46</v>
      </c>
      <c r="G13" s="38" t="s">
        <v>47</v>
      </c>
      <c r="H13" s="38" t="s">
        <v>48</v>
      </c>
      <c r="I13" s="38" t="s">
        <v>49</v>
      </c>
      <c r="J13" s="38" t="s">
        <v>50</v>
      </c>
      <c r="K13" s="67" t="s">
        <v>51</v>
      </c>
      <c r="L13" s="37" t="s">
        <v>46</v>
      </c>
      <c r="M13" s="38" t="s">
        <v>48</v>
      </c>
      <c r="N13" s="38" t="s">
        <v>49</v>
      </c>
      <c r="O13" s="38" t="s">
        <v>50</v>
      </c>
      <c r="P13" s="67" t="s">
        <v>51</v>
      </c>
    </row>
    <row r="14" spans="1:16" x14ac:dyDescent="0.2">
      <c r="A14" s="104">
        <f>IF(E14&gt;0,IF(E14&gt;0,1+MAX(A13),0),0)</f>
        <v>1</v>
      </c>
      <c r="B14" s="68"/>
      <c r="C14" s="69" t="s">
        <v>68</v>
      </c>
      <c r="D14" s="70" t="s">
        <v>69</v>
      </c>
      <c r="E14" s="73">
        <v>185</v>
      </c>
      <c r="F14" s="76"/>
      <c r="G14" s="71"/>
      <c r="H14" s="71"/>
      <c r="I14" s="71"/>
      <c r="J14" s="71"/>
      <c r="K14" s="72">
        <f>SUM(H14:J14)</f>
        <v>0</v>
      </c>
      <c r="L14" s="76">
        <f>ROUND(E14*F14,2)</f>
        <v>0</v>
      </c>
      <c r="M14" s="71">
        <f>ROUND(H14*E14,2)</f>
        <v>0</v>
      </c>
      <c r="N14" s="71">
        <f>ROUND(I14*E14,2)</f>
        <v>0</v>
      </c>
      <c r="O14" s="71">
        <f>ROUND(J14*E14,2)</f>
        <v>0</v>
      </c>
      <c r="P14" s="72">
        <f>SUM(M14:O14)</f>
        <v>0</v>
      </c>
    </row>
    <row r="15" spans="1:16" x14ac:dyDescent="0.2">
      <c r="A15" s="104">
        <f>IF(E15&gt;0,IF(E15&gt;0,1+MAX(A14),0),0)</f>
        <v>2</v>
      </c>
      <c r="B15" s="39"/>
      <c r="C15" s="48" t="s">
        <v>70</v>
      </c>
      <c r="D15" s="25" t="s">
        <v>71</v>
      </c>
      <c r="E15" s="73">
        <v>1</v>
      </c>
      <c r="F15" s="76"/>
      <c r="G15" s="71"/>
      <c r="H15" s="71"/>
      <c r="I15" s="71"/>
      <c r="J15" s="71"/>
      <c r="K15" s="72">
        <f t="shared" ref="K15:K27" si="0">SUM(H15:J15)</f>
        <v>0</v>
      </c>
      <c r="L15" s="51">
        <f t="shared" ref="L15:L27" si="1">ROUND(E15*F15,2)</f>
        <v>0</v>
      </c>
      <c r="M15" s="49">
        <f t="shared" ref="M15:M27" si="2">ROUND(H15*E15,2)</f>
        <v>0</v>
      </c>
      <c r="N15" s="49">
        <f t="shared" ref="N15:N27" si="3">ROUND(I15*E15,2)</f>
        <v>0</v>
      </c>
      <c r="O15" s="49">
        <f t="shared" ref="O15:O27" si="4">ROUND(J15*E15,2)</f>
        <v>0</v>
      </c>
      <c r="P15" s="50">
        <f t="shared" ref="P15:P27" si="5">SUM(M15:O15)</f>
        <v>0</v>
      </c>
    </row>
    <row r="16" spans="1:16" x14ac:dyDescent="0.2">
      <c r="A16" s="104">
        <f>IF(E16&gt;0,IF(E16&gt;0,1+MAX($A$14:A15),0),0)</f>
        <v>3</v>
      </c>
      <c r="B16" s="39"/>
      <c r="C16" s="48" t="s">
        <v>72</v>
      </c>
      <c r="D16" s="25" t="s">
        <v>71</v>
      </c>
      <c r="E16" s="73">
        <v>1</v>
      </c>
      <c r="F16" s="76"/>
      <c r="G16" s="71"/>
      <c r="H16" s="71"/>
      <c r="I16" s="71"/>
      <c r="J16" s="71"/>
      <c r="K16" s="72">
        <f t="shared" si="0"/>
        <v>0</v>
      </c>
      <c r="L16" s="51">
        <f t="shared" si="1"/>
        <v>0</v>
      </c>
      <c r="M16" s="49">
        <f t="shared" si="2"/>
        <v>0</v>
      </c>
      <c r="N16" s="49">
        <f t="shared" si="3"/>
        <v>0</v>
      </c>
      <c r="O16" s="49">
        <f t="shared" si="4"/>
        <v>0</v>
      </c>
      <c r="P16" s="50">
        <f t="shared" si="5"/>
        <v>0</v>
      </c>
    </row>
    <row r="17" spans="1:16" x14ac:dyDescent="0.2">
      <c r="A17" s="104">
        <f>IF(E17&gt;0,IF(E17&gt;0,1+MAX($A$14:A16),0),0)</f>
        <v>4</v>
      </c>
      <c r="B17" s="39"/>
      <c r="C17" s="48" t="s">
        <v>73</v>
      </c>
      <c r="D17" s="25" t="s">
        <v>71</v>
      </c>
      <c r="E17" s="73">
        <v>1</v>
      </c>
      <c r="F17" s="76"/>
      <c r="G17" s="71"/>
      <c r="H17" s="71"/>
      <c r="I17" s="71"/>
      <c r="J17" s="71"/>
      <c r="K17" s="72">
        <f t="shared" si="0"/>
        <v>0</v>
      </c>
      <c r="L17" s="51">
        <f t="shared" si="1"/>
        <v>0</v>
      </c>
      <c r="M17" s="49">
        <f t="shared" si="2"/>
        <v>0</v>
      </c>
      <c r="N17" s="49">
        <f t="shared" si="3"/>
        <v>0</v>
      </c>
      <c r="O17" s="49">
        <f t="shared" si="4"/>
        <v>0</v>
      </c>
      <c r="P17" s="50">
        <f t="shared" si="5"/>
        <v>0</v>
      </c>
    </row>
    <row r="18" spans="1:16" x14ac:dyDescent="0.2">
      <c r="A18" s="104">
        <f>IF(E18&gt;0,IF(E18&gt;0,1+MAX($A$14:A17),0),0)</f>
        <v>5</v>
      </c>
      <c r="B18" s="39"/>
      <c r="C18" s="48" t="s">
        <v>74</v>
      </c>
      <c r="D18" s="25" t="s">
        <v>71</v>
      </c>
      <c r="E18" s="73">
        <v>1</v>
      </c>
      <c r="F18" s="76"/>
      <c r="G18" s="71"/>
      <c r="H18" s="71"/>
      <c r="I18" s="71"/>
      <c r="J18" s="71"/>
      <c r="K18" s="72">
        <f t="shared" si="0"/>
        <v>0</v>
      </c>
      <c r="L18" s="51">
        <f t="shared" si="1"/>
        <v>0</v>
      </c>
      <c r="M18" s="49">
        <f t="shared" si="2"/>
        <v>0</v>
      </c>
      <c r="N18" s="49">
        <f t="shared" si="3"/>
        <v>0</v>
      </c>
      <c r="O18" s="49">
        <f t="shared" si="4"/>
        <v>0</v>
      </c>
      <c r="P18" s="50">
        <f t="shared" si="5"/>
        <v>0</v>
      </c>
    </row>
    <row r="19" spans="1:16" x14ac:dyDescent="0.2">
      <c r="A19" s="104">
        <f>IF(E19&gt;0,IF(E19&gt;0,1+MAX($A$14:A18),0),0)</f>
        <v>6</v>
      </c>
      <c r="B19" s="39"/>
      <c r="C19" s="48" t="s">
        <v>75</v>
      </c>
      <c r="D19" s="25" t="s">
        <v>71</v>
      </c>
      <c r="E19" s="73">
        <v>1</v>
      </c>
      <c r="F19" s="76"/>
      <c r="G19" s="71"/>
      <c r="H19" s="71"/>
      <c r="I19" s="71"/>
      <c r="J19" s="71"/>
      <c r="K19" s="72">
        <f t="shared" si="0"/>
        <v>0</v>
      </c>
      <c r="L19" s="51">
        <f t="shared" si="1"/>
        <v>0</v>
      </c>
      <c r="M19" s="49">
        <f t="shared" si="2"/>
        <v>0</v>
      </c>
      <c r="N19" s="49">
        <f t="shared" si="3"/>
        <v>0</v>
      </c>
      <c r="O19" s="49">
        <f t="shared" si="4"/>
        <v>0</v>
      </c>
      <c r="P19" s="50">
        <f t="shared" si="5"/>
        <v>0</v>
      </c>
    </row>
    <row r="20" spans="1:16" x14ac:dyDescent="0.2">
      <c r="A20" s="104">
        <f>IF(E20&gt;0,IF(E20&gt;0,1+MAX($A$14:A19),0),0)</f>
        <v>7</v>
      </c>
      <c r="B20" s="39"/>
      <c r="C20" s="48" t="s">
        <v>76</v>
      </c>
      <c r="D20" s="25" t="s">
        <v>71</v>
      </c>
      <c r="E20" s="73">
        <v>7</v>
      </c>
      <c r="F20" s="76"/>
      <c r="G20" s="71"/>
      <c r="H20" s="71"/>
      <c r="I20" s="71"/>
      <c r="J20" s="71"/>
      <c r="K20" s="72">
        <f t="shared" si="0"/>
        <v>0</v>
      </c>
      <c r="L20" s="51">
        <f t="shared" si="1"/>
        <v>0</v>
      </c>
      <c r="M20" s="49">
        <f t="shared" si="2"/>
        <v>0</v>
      </c>
      <c r="N20" s="49">
        <f t="shared" si="3"/>
        <v>0</v>
      </c>
      <c r="O20" s="49">
        <f t="shared" si="4"/>
        <v>0</v>
      </c>
      <c r="P20" s="50">
        <f t="shared" si="5"/>
        <v>0</v>
      </c>
    </row>
    <row r="21" spans="1:16" x14ac:dyDescent="0.2">
      <c r="A21" s="104">
        <f>IF(E21&gt;0,IF(E21&gt;0,1+MAX($A$14:A20),0),0)</f>
        <v>8</v>
      </c>
      <c r="B21" s="39"/>
      <c r="C21" s="48" t="s">
        <v>77</v>
      </c>
      <c r="D21" s="25" t="s">
        <v>71</v>
      </c>
      <c r="E21" s="73">
        <v>1</v>
      </c>
      <c r="F21" s="76"/>
      <c r="G21" s="71"/>
      <c r="H21" s="71"/>
      <c r="I21" s="71"/>
      <c r="J21" s="71"/>
      <c r="K21" s="72">
        <f t="shared" si="0"/>
        <v>0</v>
      </c>
      <c r="L21" s="51">
        <f t="shared" si="1"/>
        <v>0</v>
      </c>
      <c r="M21" s="49">
        <f t="shared" si="2"/>
        <v>0</v>
      </c>
      <c r="N21" s="49">
        <f t="shared" si="3"/>
        <v>0</v>
      </c>
      <c r="O21" s="49">
        <f t="shared" si="4"/>
        <v>0</v>
      </c>
      <c r="P21" s="50">
        <f t="shared" si="5"/>
        <v>0</v>
      </c>
    </row>
    <row r="22" spans="1:16" x14ac:dyDescent="0.2">
      <c r="A22" s="104">
        <f>IF(E22&gt;0,IF(E22&gt;0,1+MAX($A$14:A21),0),0)</f>
        <v>9</v>
      </c>
      <c r="B22" s="39"/>
      <c r="C22" s="48" t="s">
        <v>78</v>
      </c>
      <c r="D22" s="25" t="s">
        <v>71</v>
      </c>
      <c r="E22" s="73">
        <v>1</v>
      </c>
      <c r="F22" s="76"/>
      <c r="G22" s="71"/>
      <c r="H22" s="71"/>
      <c r="I22" s="71"/>
      <c r="J22" s="71"/>
      <c r="K22" s="72">
        <f t="shared" si="0"/>
        <v>0</v>
      </c>
      <c r="L22" s="51">
        <f t="shared" si="1"/>
        <v>0</v>
      </c>
      <c r="M22" s="49">
        <f t="shared" si="2"/>
        <v>0</v>
      </c>
      <c r="N22" s="49">
        <f t="shared" si="3"/>
        <v>0</v>
      </c>
      <c r="O22" s="49">
        <f t="shared" si="4"/>
        <v>0</v>
      </c>
      <c r="P22" s="50">
        <f t="shared" si="5"/>
        <v>0</v>
      </c>
    </row>
    <row r="23" spans="1:16" x14ac:dyDescent="0.2">
      <c r="A23" s="104">
        <f>IF(E23&gt;0,IF(E23&gt;0,1+MAX($A$14:A22),0),0)</f>
        <v>10</v>
      </c>
      <c r="B23" s="39"/>
      <c r="C23" s="48" t="s">
        <v>79</v>
      </c>
      <c r="D23" s="25" t="s">
        <v>80</v>
      </c>
      <c r="E23" s="73">
        <v>1</v>
      </c>
      <c r="F23" s="76"/>
      <c r="G23" s="71"/>
      <c r="H23" s="71"/>
      <c r="I23" s="71"/>
      <c r="J23" s="71"/>
      <c r="K23" s="72">
        <f t="shared" si="0"/>
        <v>0</v>
      </c>
      <c r="L23" s="51">
        <f t="shared" si="1"/>
        <v>0</v>
      </c>
      <c r="M23" s="49">
        <f t="shared" si="2"/>
        <v>0</v>
      </c>
      <c r="N23" s="49">
        <f t="shared" si="3"/>
        <v>0</v>
      </c>
      <c r="O23" s="49">
        <f t="shared" si="4"/>
        <v>0</v>
      </c>
      <c r="P23" s="50">
        <f t="shared" si="5"/>
        <v>0</v>
      </c>
    </row>
    <row r="24" spans="1:16" x14ac:dyDescent="0.2">
      <c r="A24" s="104">
        <f>IF(E24&gt;0,IF(E24&gt;0,1+MAX($A$14:A23),0),0)</f>
        <v>11</v>
      </c>
      <c r="B24" s="39"/>
      <c r="C24" s="48" t="s">
        <v>81</v>
      </c>
      <c r="D24" s="25" t="s">
        <v>82</v>
      </c>
      <c r="E24" s="73">
        <v>1</v>
      </c>
      <c r="F24" s="76"/>
      <c r="G24" s="71"/>
      <c r="H24" s="71"/>
      <c r="I24" s="71"/>
      <c r="J24" s="71"/>
      <c r="K24" s="72">
        <f t="shared" si="0"/>
        <v>0</v>
      </c>
      <c r="L24" s="51">
        <f t="shared" si="1"/>
        <v>0</v>
      </c>
      <c r="M24" s="49">
        <f t="shared" si="2"/>
        <v>0</v>
      </c>
      <c r="N24" s="49">
        <f t="shared" si="3"/>
        <v>0</v>
      </c>
      <c r="O24" s="49">
        <f t="shared" si="4"/>
        <v>0</v>
      </c>
      <c r="P24" s="50">
        <f t="shared" si="5"/>
        <v>0</v>
      </c>
    </row>
    <row r="25" spans="1:16" x14ac:dyDescent="0.2">
      <c r="A25" s="104">
        <f>IF(E25&gt;0,IF(E25&gt;0,1+MAX($A$14:A24),0),0)</f>
        <v>12</v>
      </c>
      <c r="B25" s="39"/>
      <c r="C25" s="48" t="s">
        <v>83</v>
      </c>
      <c r="D25" s="25" t="s">
        <v>82</v>
      </c>
      <c r="E25" s="73">
        <v>1</v>
      </c>
      <c r="F25" s="76"/>
      <c r="G25" s="71"/>
      <c r="H25" s="71"/>
      <c r="I25" s="71"/>
      <c r="J25" s="71"/>
      <c r="K25" s="72">
        <f t="shared" si="0"/>
        <v>0</v>
      </c>
      <c r="L25" s="51">
        <f t="shared" si="1"/>
        <v>0</v>
      </c>
      <c r="M25" s="49">
        <f t="shared" si="2"/>
        <v>0</v>
      </c>
      <c r="N25" s="49">
        <f t="shared" si="3"/>
        <v>0</v>
      </c>
      <c r="O25" s="49">
        <f t="shared" si="4"/>
        <v>0</v>
      </c>
      <c r="P25" s="50">
        <f t="shared" si="5"/>
        <v>0</v>
      </c>
    </row>
    <row r="26" spans="1:16" x14ac:dyDescent="0.2">
      <c r="A26" s="104">
        <f>IF(E26&gt;0,IF(E26&gt;0,1+MAX($A$14:A25),0),0)</f>
        <v>13</v>
      </c>
      <c r="B26" s="39"/>
      <c r="C26" s="48" t="s">
        <v>84</v>
      </c>
      <c r="D26" s="25" t="s">
        <v>71</v>
      </c>
      <c r="E26" s="73">
        <v>1</v>
      </c>
      <c r="F26" s="76"/>
      <c r="G26" s="71"/>
      <c r="H26" s="71"/>
      <c r="I26" s="71"/>
      <c r="J26" s="71"/>
      <c r="K26" s="72">
        <f t="shared" si="0"/>
        <v>0</v>
      </c>
      <c r="L26" s="51">
        <f t="shared" si="1"/>
        <v>0</v>
      </c>
      <c r="M26" s="49">
        <f t="shared" si="2"/>
        <v>0</v>
      </c>
      <c r="N26" s="49">
        <f t="shared" si="3"/>
        <v>0</v>
      </c>
      <c r="O26" s="49">
        <f t="shared" si="4"/>
        <v>0</v>
      </c>
      <c r="P26" s="50">
        <f t="shared" si="5"/>
        <v>0</v>
      </c>
    </row>
    <row r="27" spans="1:16" ht="12" thickBot="1" x14ac:dyDescent="0.25">
      <c r="A27" s="104">
        <f>IF(E27&gt;0,IF(E27&gt;0,1+MAX($A$14:A26),0),0)</f>
        <v>14</v>
      </c>
      <c r="B27" s="39"/>
      <c r="C27" s="48" t="s">
        <v>85</v>
      </c>
      <c r="D27" s="25" t="s">
        <v>71</v>
      </c>
      <c r="E27" s="73">
        <v>1</v>
      </c>
      <c r="F27" s="76"/>
      <c r="G27" s="71"/>
      <c r="H27" s="71"/>
      <c r="I27" s="71"/>
      <c r="J27" s="71"/>
      <c r="K27" s="72">
        <f t="shared" si="0"/>
        <v>0</v>
      </c>
      <c r="L27" s="51">
        <f t="shared" si="1"/>
        <v>0</v>
      </c>
      <c r="M27" s="49">
        <f t="shared" si="2"/>
        <v>0</v>
      </c>
      <c r="N27" s="49">
        <f t="shared" si="3"/>
        <v>0</v>
      </c>
      <c r="O27" s="49">
        <f t="shared" si="4"/>
        <v>0</v>
      </c>
      <c r="P27" s="50">
        <f t="shared" si="5"/>
        <v>0</v>
      </c>
    </row>
    <row r="28" spans="1:16" ht="12" customHeight="1" thickBot="1" x14ac:dyDescent="0.25">
      <c r="A28" s="271" t="s">
        <v>279</v>
      </c>
      <c r="B28" s="272"/>
      <c r="C28" s="272"/>
      <c r="D28" s="272"/>
      <c r="E28" s="272"/>
      <c r="F28" s="272"/>
      <c r="G28" s="272"/>
      <c r="H28" s="272"/>
      <c r="I28" s="272"/>
      <c r="J28" s="272"/>
      <c r="K28" s="273"/>
      <c r="L28" s="77">
        <f>SUM(L14:L27)</f>
        <v>0</v>
      </c>
      <c r="M28" s="78">
        <f>SUM(M14:M27)</f>
        <v>0</v>
      </c>
      <c r="N28" s="78">
        <f>SUM(N14:N27)</f>
        <v>0</v>
      </c>
      <c r="O28" s="78">
        <f>SUM(O14:O27)</f>
        <v>0</v>
      </c>
      <c r="P28" s="79">
        <f>SUM(P14:P27)</f>
        <v>0</v>
      </c>
    </row>
    <row r="29" spans="1:16" x14ac:dyDescent="0.2">
      <c r="A29" s="17"/>
      <c r="B29" s="17"/>
      <c r="C29" s="17"/>
      <c r="D29" s="17"/>
      <c r="E29" s="17"/>
      <c r="F29" s="17"/>
      <c r="G29" s="17"/>
      <c r="H29" s="17"/>
      <c r="I29" s="17"/>
      <c r="J29" s="17"/>
      <c r="K29" s="17"/>
      <c r="L29" s="17"/>
      <c r="M29" s="17"/>
      <c r="N29" s="17"/>
      <c r="O29" s="17"/>
      <c r="P29" s="17"/>
    </row>
    <row r="30" spans="1:16" x14ac:dyDescent="0.2">
      <c r="A30" s="17"/>
      <c r="B30" s="17"/>
      <c r="C30" s="17"/>
      <c r="D30" s="17"/>
      <c r="E30" s="17"/>
      <c r="F30" s="17"/>
      <c r="G30" s="17"/>
      <c r="H30" s="17"/>
      <c r="I30" s="17"/>
      <c r="J30" s="17"/>
      <c r="K30" s="17"/>
      <c r="L30" s="17"/>
      <c r="M30" s="17"/>
      <c r="N30" s="17"/>
      <c r="O30" s="17"/>
      <c r="P30" s="17"/>
    </row>
    <row r="31" spans="1:16" x14ac:dyDescent="0.2">
      <c r="A31" s="1" t="s">
        <v>14</v>
      </c>
      <c r="B31" s="17"/>
      <c r="C31" s="270" t="str">
        <f>'Kops a'!C34:H34</f>
        <v>Armands Ūbelis</v>
      </c>
      <c r="D31" s="270"/>
      <c r="E31" s="270"/>
      <c r="F31" s="270"/>
      <c r="G31" s="270"/>
      <c r="H31" s="270"/>
      <c r="I31" s="17"/>
      <c r="J31" s="17"/>
      <c r="K31" s="17"/>
      <c r="L31" s="17"/>
      <c r="M31" s="17"/>
      <c r="N31" s="17"/>
      <c r="O31" s="17"/>
      <c r="P31" s="17"/>
    </row>
    <row r="32" spans="1:16" x14ac:dyDescent="0.2">
      <c r="A32" s="17"/>
      <c r="B32" s="17"/>
      <c r="C32" s="207" t="s">
        <v>15</v>
      </c>
      <c r="D32" s="207"/>
      <c r="E32" s="207"/>
      <c r="F32" s="207"/>
      <c r="G32" s="207"/>
      <c r="H32" s="207"/>
      <c r="I32" s="17"/>
      <c r="J32" s="17"/>
      <c r="K32" s="17"/>
      <c r="L32" s="17"/>
      <c r="M32" s="17"/>
      <c r="N32" s="17"/>
      <c r="O32" s="17"/>
      <c r="P32" s="17"/>
    </row>
    <row r="33" spans="1:16" x14ac:dyDescent="0.2">
      <c r="A33" s="17"/>
      <c r="B33" s="17"/>
      <c r="C33" s="17"/>
      <c r="D33" s="17"/>
      <c r="E33" s="17"/>
      <c r="F33" s="17"/>
      <c r="G33" s="17"/>
      <c r="H33" s="17"/>
      <c r="I33" s="17"/>
      <c r="J33" s="17"/>
      <c r="K33" s="17"/>
      <c r="L33" s="17"/>
      <c r="M33" s="17"/>
      <c r="N33" s="17"/>
      <c r="O33" s="17"/>
      <c r="P33" s="17"/>
    </row>
    <row r="34" spans="1:16" x14ac:dyDescent="0.2">
      <c r="A34" s="96" t="str">
        <f>'Kops a'!A37</f>
        <v>Tāme sastādīta 2019. gada 13. decembris</v>
      </c>
      <c r="B34" s="97"/>
      <c r="C34" s="97"/>
      <c r="D34" s="97"/>
      <c r="E34" s="17"/>
      <c r="F34" s="17"/>
      <c r="G34" s="17"/>
      <c r="H34" s="17"/>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1" t="s">
        <v>37</v>
      </c>
      <c r="B36" s="17"/>
      <c r="C36" s="270">
        <f>'Kops a'!C39:H39</f>
        <v>0</v>
      </c>
      <c r="D36" s="270"/>
      <c r="E36" s="270"/>
      <c r="F36" s="270"/>
      <c r="G36" s="270"/>
      <c r="H36" s="270"/>
      <c r="I36" s="17"/>
      <c r="J36" s="17"/>
      <c r="K36" s="17"/>
      <c r="L36" s="17"/>
      <c r="M36" s="17"/>
      <c r="N36" s="17"/>
      <c r="O36" s="17"/>
      <c r="P36" s="17"/>
    </row>
    <row r="37" spans="1:16" x14ac:dyDescent="0.2">
      <c r="A37" s="17"/>
      <c r="B37" s="17"/>
      <c r="C37" s="207" t="s">
        <v>15</v>
      </c>
      <c r="D37" s="207"/>
      <c r="E37" s="207"/>
      <c r="F37" s="207"/>
      <c r="G37" s="207"/>
      <c r="H37" s="207"/>
      <c r="I37" s="17"/>
      <c r="J37" s="17"/>
      <c r="K37" s="17"/>
      <c r="L37" s="17"/>
      <c r="M37" s="17"/>
      <c r="N37" s="17"/>
      <c r="O37" s="17"/>
      <c r="P37" s="17"/>
    </row>
    <row r="38" spans="1:16" x14ac:dyDescent="0.2">
      <c r="A38" s="17"/>
      <c r="B38" s="17"/>
      <c r="C38" s="17"/>
      <c r="D38" s="17"/>
      <c r="E38" s="17"/>
      <c r="F38" s="17"/>
      <c r="G38" s="17"/>
      <c r="H38" s="17"/>
      <c r="I38" s="17"/>
      <c r="J38" s="17"/>
      <c r="K38" s="17"/>
      <c r="L38" s="17"/>
      <c r="M38" s="17"/>
      <c r="N38" s="17"/>
      <c r="O38" s="17"/>
      <c r="P38" s="17"/>
    </row>
    <row r="39" spans="1:16" x14ac:dyDescent="0.2">
      <c r="A39" s="96" t="s">
        <v>54</v>
      </c>
      <c r="B39" s="97"/>
      <c r="C39" s="101" t="str">
        <f>'Kops a'!C42</f>
        <v>4-02608</v>
      </c>
      <c r="D39" s="55"/>
      <c r="E39" s="17"/>
      <c r="F39" s="17"/>
      <c r="G39" s="17"/>
      <c r="H39" s="1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sheetData>
  <mergeCells count="22">
    <mergeCell ref="E12:E13"/>
    <mergeCell ref="C36:H36"/>
    <mergeCell ref="C37:H37"/>
    <mergeCell ref="C31:H31"/>
    <mergeCell ref="C32:H32"/>
    <mergeCell ref="A28:K28"/>
    <mergeCell ref="C2:I2"/>
    <mergeCell ref="C3:I3"/>
    <mergeCell ref="C4:I4"/>
    <mergeCell ref="A9:F9"/>
    <mergeCell ref="F12:K12"/>
    <mergeCell ref="J9:M9"/>
    <mergeCell ref="L12:P12"/>
    <mergeCell ref="A12:A13"/>
    <mergeCell ref="B12:B13"/>
    <mergeCell ref="C12:C13"/>
    <mergeCell ref="D12:D13"/>
    <mergeCell ref="N9:O9"/>
    <mergeCell ref="D5:L5"/>
    <mergeCell ref="D6:L6"/>
    <mergeCell ref="D7:L7"/>
    <mergeCell ref="D8:L8"/>
  </mergeCells>
  <conditionalFormatting sqref="A14:G14 I14:J14 A15:E27">
    <cfRule type="cellIs" dxfId="231" priority="24" operator="equal">
      <formula>0</formula>
    </cfRule>
  </conditionalFormatting>
  <conditionalFormatting sqref="N9:O9 L15:P28">
    <cfRule type="cellIs" dxfId="230" priority="22" operator="equal">
      <formula>0</formula>
    </cfRule>
  </conditionalFormatting>
  <conditionalFormatting sqref="A9:F9">
    <cfRule type="containsText" dxfId="229" priority="20" operator="containsText" text="Tāme sastādīta  20__. gada tirgus cenās, pamatojoties uz ___ daļas rasējumiem">
      <formula>NOT(ISERROR(SEARCH("Tāme sastādīta  20__. gada tirgus cenās, pamatojoties uz ___ daļas rasējumiem",A9)))</formula>
    </cfRule>
  </conditionalFormatting>
  <conditionalFormatting sqref="C2:I2">
    <cfRule type="cellIs" dxfId="228" priority="19" operator="equal">
      <formula>0</formula>
    </cfRule>
  </conditionalFormatting>
  <conditionalFormatting sqref="O10:P10">
    <cfRule type="cellIs" dxfId="227" priority="18" operator="equal">
      <formula>"20__. gada __. _________"</formula>
    </cfRule>
  </conditionalFormatting>
  <conditionalFormatting sqref="C36:H36">
    <cfRule type="cellIs" dxfId="226" priority="13" operator="equal">
      <formula>0</formula>
    </cfRule>
  </conditionalFormatting>
  <conditionalFormatting sqref="C31:H31">
    <cfRule type="cellIs" dxfId="225" priority="12" operator="equal">
      <formula>0</formula>
    </cfRule>
  </conditionalFormatting>
  <conditionalFormatting sqref="H14 K14:P14">
    <cfRule type="cellIs" dxfId="224" priority="11" operator="equal">
      <formula>0</formula>
    </cfRule>
  </conditionalFormatting>
  <conditionalFormatting sqref="C4:I4">
    <cfRule type="cellIs" dxfId="223" priority="10" operator="equal">
      <formula>0</formula>
    </cfRule>
  </conditionalFormatting>
  <conditionalFormatting sqref="D5:L8">
    <cfRule type="cellIs" dxfId="222" priority="8" operator="equal">
      <formula>0</formula>
    </cfRule>
  </conditionalFormatting>
  <conditionalFormatting sqref="C36:H36 C39 C31:H31">
    <cfRule type="cellIs" dxfId="221" priority="7" operator="equal">
      <formula>0</formula>
    </cfRule>
  </conditionalFormatting>
  <conditionalFormatting sqref="D1">
    <cfRule type="cellIs" dxfId="220" priority="6" operator="equal">
      <formula>0</formula>
    </cfRule>
  </conditionalFormatting>
  <conditionalFormatting sqref="A28:K28">
    <cfRule type="containsText" dxfId="219" priority="5" operator="containsText" text="Tiešās izmaksas kopā, t. sk. darba devēja sociālais nodoklis __.__% ">
      <formula>NOT(ISERROR(SEARCH("Tiešās izmaksas kopā, t. sk. darba devēja sociālais nodoklis __.__% ",A28)))</formula>
    </cfRule>
  </conditionalFormatting>
  <conditionalFormatting sqref="F15:G27 I15:J27">
    <cfRule type="cellIs" dxfId="218" priority="2" operator="equal">
      <formula>0</formula>
    </cfRule>
  </conditionalFormatting>
  <conditionalFormatting sqref="H15:H27 K15:K27">
    <cfRule type="cellIs" dxfId="217" priority="1" operator="equal">
      <formula>0</formula>
    </cfRule>
  </conditionalFormatting>
  <pageMargins left="0.25" right="0.25" top="0.75" bottom="0.75" header="0.3" footer="0.3"/>
  <pageSetup paperSize="9" scale="9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BC596309-6EE4-47E0-A590-F3D2F6DA868B}">
            <xm:f>NOT(ISERROR(SEARCH("Tāme sastādīta ____. gada ___. ______________",A34)))</xm:f>
            <xm:f>"Tāme sastādīta ____. gada ___. ______________"</xm:f>
            <x14:dxf>
              <font>
                <color auto="1"/>
              </font>
              <fill>
                <patternFill>
                  <bgColor rgb="FFC6EFCE"/>
                </patternFill>
              </fill>
            </x14:dxf>
          </x14:cfRule>
          <xm:sqref>A34</xm:sqref>
        </x14:conditionalFormatting>
        <x14:conditionalFormatting xmlns:xm="http://schemas.microsoft.com/office/excel/2006/main">
          <x14:cfRule type="containsText" priority="14" operator="containsText" id="{A5053C80-E745-4777-A201-BBBD02E74FC0}">
            <xm:f>NOT(ISERROR(SEARCH("Sertifikāta Nr. _________________________________",A39)))</xm:f>
            <xm:f>"Sertifikāta Nr. _________________________________"</xm:f>
            <x14:dxf>
              <font>
                <color auto="1"/>
              </font>
              <fill>
                <patternFill>
                  <bgColor rgb="FFC6EFCE"/>
                </patternFill>
              </fill>
            </x14:dxf>
          </x14:cfRule>
          <xm:sqref>A39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Q121"/>
  <sheetViews>
    <sheetView topLeftCell="A82" zoomScaleNormal="100" workbookViewId="0">
      <selection activeCell="A109" sqref="A109:K10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56"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3"/>
      <c r="B1" s="23"/>
      <c r="C1" s="28" t="s">
        <v>38</v>
      </c>
      <c r="D1" s="56">
        <f>'Kops a'!A16</f>
        <v>0</v>
      </c>
      <c r="E1" s="145"/>
      <c r="F1" s="23"/>
      <c r="G1" s="23"/>
      <c r="H1" s="23"/>
      <c r="I1" s="23"/>
      <c r="J1" s="23"/>
      <c r="N1" s="27"/>
      <c r="O1" s="28"/>
      <c r="P1" s="29"/>
    </row>
    <row r="2" spans="1:17" x14ac:dyDescent="0.2">
      <c r="A2" s="30"/>
      <c r="B2" s="30"/>
      <c r="C2" s="253" t="s">
        <v>59</v>
      </c>
      <c r="D2" s="253"/>
      <c r="E2" s="253"/>
      <c r="F2" s="253"/>
      <c r="G2" s="253"/>
      <c r="H2" s="253"/>
      <c r="I2" s="253"/>
      <c r="J2" s="30"/>
    </row>
    <row r="3" spans="1:17" x14ac:dyDescent="0.2">
      <c r="A3" s="31"/>
      <c r="B3" s="31"/>
      <c r="C3" s="216" t="s">
        <v>17</v>
      </c>
      <c r="D3" s="216"/>
      <c r="E3" s="216"/>
      <c r="F3" s="216"/>
      <c r="G3" s="216"/>
      <c r="H3" s="216"/>
      <c r="I3" s="216"/>
      <c r="J3" s="31"/>
    </row>
    <row r="4" spans="1:17" x14ac:dyDescent="0.2">
      <c r="A4" s="31"/>
      <c r="B4" s="31"/>
      <c r="C4" s="254" t="s">
        <v>52</v>
      </c>
      <c r="D4" s="254"/>
      <c r="E4" s="254"/>
      <c r="F4" s="254"/>
      <c r="G4" s="254"/>
      <c r="H4" s="254"/>
      <c r="I4" s="254"/>
      <c r="J4" s="31"/>
    </row>
    <row r="5" spans="1:17"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7"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7" x14ac:dyDescent="0.2">
      <c r="A7" s="23"/>
      <c r="B7" s="23"/>
      <c r="C7" s="28" t="s">
        <v>7</v>
      </c>
      <c r="D7" s="267" t="str">
        <f>'Kops a'!D8</f>
        <v>Kurzemes 6, Tukums</v>
      </c>
      <c r="E7" s="267"/>
      <c r="F7" s="267"/>
      <c r="G7" s="267"/>
      <c r="H7" s="267"/>
      <c r="I7" s="267"/>
      <c r="J7" s="267"/>
      <c r="K7" s="267"/>
      <c r="L7" s="267"/>
      <c r="M7" s="17"/>
      <c r="N7" s="17"/>
      <c r="O7" s="17"/>
      <c r="P7" s="17"/>
    </row>
    <row r="8" spans="1:17" x14ac:dyDescent="0.2">
      <c r="A8" s="23"/>
      <c r="B8" s="23"/>
      <c r="C8" s="4" t="s">
        <v>20</v>
      </c>
      <c r="D8" s="267">
        <f>'Kops a'!D9</f>
        <v>0</v>
      </c>
      <c r="E8" s="267"/>
      <c r="F8" s="267"/>
      <c r="G8" s="267"/>
      <c r="H8" s="267"/>
      <c r="I8" s="267"/>
      <c r="J8" s="267"/>
      <c r="K8" s="267"/>
      <c r="L8" s="267"/>
      <c r="M8" s="17"/>
      <c r="N8" s="17"/>
      <c r="O8" s="17"/>
      <c r="P8" s="17"/>
    </row>
    <row r="9" spans="1:17" ht="11.25" customHeight="1" x14ac:dyDescent="0.2">
      <c r="A9" s="255" t="s">
        <v>56</v>
      </c>
      <c r="B9" s="255"/>
      <c r="C9" s="255"/>
      <c r="D9" s="255"/>
      <c r="E9" s="255"/>
      <c r="F9" s="255"/>
      <c r="G9" s="32"/>
      <c r="H9" s="32"/>
      <c r="I9" s="32"/>
      <c r="J9" s="259" t="s">
        <v>39</v>
      </c>
      <c r="K9" s="259"/>
      <c r="L9" s="259"/>
      <c r="M9" s="259"/>
      <c r="N9" s="266">
        <f>P109</f>
        <v>0</v>
      </c>
      <c r="O9" s="266"/>
      <c r="P9" s="32"/>
    </row>
    <row r="10" spans="1:17" x14ac:dyDescent="0.2">
      <c r="A10" s="33"/>
      <c r="B10" s="34"/>
      <c r="C10" s="4"/>
      <c r="D10" s="23"/>
      <c r="E10" s="145"/>
      <c r="F10" s="23"/>
      <c r="G10" s="23"/>
      <c r="H10" s="23"/>
      <c r="I10" s="23"/>
      <c r="J10" s="23"/>
      <c r="K10" s="23"/>
      <c r="L10" s="30"/>
      <c r="M10" s="30"/>
      <c r="O10" s="99"/>
      <c r="P10" s="98" t="str">
        <f>A115</f>
        <v>Tāme sastādīta 2019. gada 13. decembris</v>
      </c>
    </row>
    <row r="11" spans="1:17" ht="12" thickBot="1" x14ac:dyDescent="0.25">
      <c r="A11" s="33"/>
      <c r="B11" s="34"/>
      <c r="C11" s="4"/>
      <c r="D11" s="23"/>
      <c r="E11" s="145"/>
      <c r="F11" s="23"/>
      <c r="G11" s="23"/>
      <c r="H11" s="23"/>
      <c r="I11" s="23"/>
      <c r="J11" s="23"/>
      <c r="K11" s="23"/>
      <c r="L11" s="35"/>
      <c r="M11" s="35"/>
      <c r="N11" s="36"/>
      <c r="O11" s="27"/>
      <c r="P11" s="23"/>
    </row>
    <row r="12" spans="1:17" x14ac:dyDescent="0.2">
      <c r="A12" s="225" t="s">
        <v>23</v>
      </c>
      <c r="B12" s="261" t="s">
        <v>40</v>
      </c>
      <c r="C12" s="257" t="s">
        <v>41</v>
      </c>
      <c r="D12" s="264" t="s">
        <v>42</v>
      </c>
      <c r="E12" s="274" t="s">
        <v>43</v>
      </c>
      <c r="F12" s="256" t="s">
        <v>44</v>
      </c>
      <c r="G12" s="257"/>
      <c r="H12" s="257"/>
      <c r="I12" s="257"/>
      <c r="J12" s="257"/>
      <c r="K12" s="258"/>
      <c r="L12" s="256" t="s">
        <v>45</v>
      </c>
      <c r="M12" s="257"/>
      <c r="N12" s="257"/>
      <c r="O12" s="257"/>
      <c r="P12" s="258"/>
    </row>
    <row r="13" spans="1:17" ht="126.75" customHeight="1" thickBot="1" x14ac:dyDescent="0.25">
      <c r="A13" s="260"/>
      <c r="B13" s="262"/>
      <c r="C13" s="263"/>
      <c r="D13" s="265"/>
      <c r="E13" s="275"/>
      <c r="F13" s="37" t="s">
        <v>46</v>
      </c>
      <c r="G13" s="38" t="s">
        <v>47</v>
      </c>
      <c r="H13" s="38" t="s">
        <v>48</v>
      </c>
      <c r="I13" s="38" t="s">
        <v>49</v>
      </c>
      <c r="J13" s="38" t="s">
        <v>50</v>
      </c>
      <c r="K13" s="67" t="s">
        <v>51</v>
      </c>
      <c r="L13" s="37" t="s">
        <v>46</v>
      </c>
      <c r="M13" s="38" t="s">
        <v>48</v>
      </c>
      <c r="N13" s="38" t="s">
        <v>49</v>
      </c>
      <c r="O13" s="38" t="s">
        <v>50</v>
      </c>
      <c r="P13" s="67" t="s">
        <v>51</v>
      </c>
    </row>
    <row r="14" spans="1:17" x14ac:dyDescent="0.2">
      <c r="A14" s="104">
        <f>IF(E14&gt;0,IF(E14&gt;0,1+MAX(A13),0),0)</f>
        <v>1</v>
      </c>
      <c r="B14" s="68"/>
      <c r="C14" s="108" t="s">
        <v>86</v>
      </c>
      <c r="D14" s="109" t="s">
        <v>69</v>
      </c>
      <c r="E14" s="146">
        <v>214.7</v>
      </c>
      <c r="F14" s="76"/>
      <c r="G14" s="71"/>
      <c r="H14" s="71"/>
      <c r="I14" s="71"/>
      <c r="J14" s="71"/>
      <c r="K14" s="72">
        <f>SUM(H14:J14)</f>
        <v>0</v>
      </c>
      <c r="L14" s="76">
        <f>ROUND(E14*F14,2)</f>
        <v>0</v>
      </c>
      <c r="M14" s="71">
        <f>ROUND(H14*E14,2)</f>
        <v>0</v>
      </c>
      <c r="N14" s="71">
        <f>ROUND(I14*E14,2)</f>
        <v>0</v>
      </c>
      <c r="O14" s="71">
        <f>ROUND(J14*E14,2)</f>
        <v>0</v>
      </c>
      <c r="P14" s="72">
        <f>SUM(M14:O14)</f>
        <v>0</v>
      </c>
    </row>
    <row r="15" spans="1:17" x14ac:dyDescent="0.2">
      <c r="A15" s="104">
        <f>IF(E15&gt;0,IF(E15&gt;0,1+MAX(A14),0),0)</f>
        <v>2</v>
      </c>
      <c r="B15" s="39"/>
      <c r="C15" s="108" t="s">
        <v>87</v>
      </c>
      <c r="D15" s="109" t="s">
        <v>88</v>
      </c>
      <c r="E15" s="146">
        <v>926.6</v>
      </c>
      <c r="F15" s="76"/>
      <c r="G15" s="71"/>
      <c r="H15" s="71"/>
      <c r="I15" s="71"/>
      <c r="J15" s="71"/>
      <c r="K15" s="50">
        <f t="shared" ref="K15:K78" si="0">SUM(H15:J15)</f>
        <v>0</v>
      </c>
      <c r="L15" s="51">
        <f t="shared" ref="L15:L78" si="1">ROUND(E15*F15,2)</f>
        <v>0</v>
      </c>
      <c r="M15" s="49">
        <f t="shared" ref="M15:M78" si="2">ROUND(H15*E15,2)</f>
        <v>0</v>
      </c>
      <c r="N15" s="49">
        <f t="shared" ref="N15:N78" si="3">ROUND(I15*E15,2)</f>
        <v>0</v>
      </c>
      <c r="O15" s="49">
        <f t="shared" ref="O15:O78" si="4">ROUND(J15*E15,2)</f>
        <v>0</v>
      </c>
      <c r="P15" s="50">
        <f t="shared" ref="P15:P78" si="5">SUM(M15:O15)</f>
        <v>0</v>
      </c>
      <c r="Q15" s="166"/>
    </row>
    <row r="16" spans="1:17" x14ac:dyDescent="0.2">
      <c r="A16" s="104">
        <f>IF(E16&gt;0,IF(E16&gt;0,1+MAX($A$14:A15),0),0)</f>
        <v>3</v>
      </c>
      <c r="B16" s="39"/>
      <c r="C16" s="108" t="s">
        <v>89</v>
      </c>
      <c r="D16" s="109" t="s">
        <v>88</v>
      </c>
      <c r="E16" s="146">
        <f>E15</f>
        <v>926.6</v>
      </c>
      <c r="F16" s="76"/>
      <c r="G16" s="71"/>
      <c r="H16" s="71"/>
      <c r="I16" s="71"/>
      <c r="J16" s="71"/>
      <c r="K16" s="50">
        <f t="shared" si="0"/>
        <v>0</v>
      </c>
      <c r="L16" s="51">
        <f t="shared" si="1"/>
        <v>0</v>
      </c>
      <c r="M16" s="49">
        <f t="shared" si="2"/>
        <v>0</v>
      </c>
      <c r="N16" s="49">
        <f t="shared" si="3"/>
        <v>0</v>
      </c>
      <c r="O16" s="49">
        <f t="shared" si="4"/>
        <v>0</v>
      </c>
      <c r="P16" s="50">
        <f t="shared" si="5"/>
        <v>0</v>
      </c>
    </row>
    <row r="17" spans="1:17" x14ac:dyDescent="0.2">
      <c r="A17" s="104">
        <f>IF(E17&gt;0,IF(E17&gt;0,1+MAX($A$14:A16),0),0)</f>
        <v>4</v>
      </c>
      <c r="B17" s="39"/>
      <c r="C17" s="108" t="s">
        <v>90</v>
      </c>
      <c r="D17" s="109" t="s">
        <v>91</v>
      </c>
      <c r="E17" s="146">
        <v>3</v>
      </c>
      <c r="F17" s="76"/>
      <c r="G17" s="71"/>
      <c r="H17" s="71"/>
      <c r="I17" s="71"/>
      <c r="J17" s="71"/>
      <c r="K17" s="50">
        <f t="shared" si="0"/>
        <v>0</v>
      </c>
      <c r="L17" s="51">
        <f t="shared" si="1"/>
        <v>0</v>
      </c>
      <c r="M17" s="49">
        <f t="shared" si="2"/>
        <v>0</v>
      </c>
      <c r="N17" s="49">
        <f t="shared" si="3"/>
        <v>0</v>
      </c>
      <c r="O17" s="49">
        <f t="shared" si="4"/>
        <v>0</v>
      </c>
      <c r="P17" s="50">
        <f t="shared" si="5"/>
        <v>0</v>
      </c>
    </row>
    <row r="18" spans="1:17" x14ac:dyDescent="0.2">
      <c r="A18" s="104">
        <f>IF(E18&gt;0,IF(E18&gt;0,1+MAX($A$14:A17),0),0)</f>
        <v>5</v>
      </c>
      <c r="B18" s="39"/>
      <c r="C18" s="110" t="s">
        <v>92</v>
      </c>
      <c r="D18" s="109" t="s">
        <v>91</v>
      </c>
      <c r="E18" s="146">
        <v>3.6</v>
      </c>
      <c r="F18" s="76"/>
      <c r="G18" s="71"/>
      <c r="H18" s="71"/>
      <c r="I18" s="71"/>
      <c r="J18" s="71"/>
      <c r="K18" s="50">
        <f t="shared" si="0"/>
        <v>0</v>
      </c>
      <c r="L18" s="51">
        <f t="shared" si="1"/>
        <v>0</v>
      </c>
      <c r="M18" s="49">
        <f t="shared" si="2"/>
        <v>0</v>
      </c>
      <c r="N18" s="49">
        <f t="shared" si="3"/>
        <v>0</v>
      </c>
      <c r="O18" s="49">
        <f t="shared" si="4"/>
        <v>0</v>
      </c>
      <c r="P18" s="50">
        <f t="shared" si="5"/>
        <v>0</v>
      </c>
    </row>
    <row r="19" spans="1:17" x14ac:dyDescent="0.2">
      <c r="A19" s="104">
        <f>IF(E19&gt;0,IF(E19&gt;0,1+MAX($A$14:A18),0),0)</f>
        <v>6</v>
      </c>
      <c r="B19" s="39"/>
      <c r="C19" s="110" t="s">
        <v>93</v>
      </c>
      <c r="D19" s="109" t="s">
        <v>82</v>
      </c>
      <c r="E19" s="146">
        <v>3</v>
      </c>
      <c r="F19" s="76"/>
      <c r="G19" s="71"/>
      <c r="H19" s="71"/>
      <c r="I19" s="71"/>
      <c r="J19" s="71"/>
      <c r="K19" s="50">
        <f t="shared" si="0"/>
        <v>0</v>
      </c>
      <c r="L19" s="51">
        <f t="shared" si="1"/>
        <v>0</v>
      </c>
      <c r="M19" s="49">
        <f t="shared" si="2"/>
        <v>0</v>
      </c>
      <c r="N19" s="49">
        <f t="shared" si="3"/>
        <v>0</v>
      </c>
      <c r="O19" s="49">
        <f t="shared" si="4"/>
        <v>0</v>
      </c>
      <c r="P19" s="50">
        <f t="shared" si="5"/>
        <v>0</v>
      </c>
    </row>
    <row r="20" spans="1:17" x14ac:dyDescent="0.2">
      <c r="A20" s="104">
        <f>IF(E20&gt;0,IF(E20&gt;0,1+MAX($A$14:A19),0),0)</f>
        <v>7</v>
      </c>
      <c r="B20" s="39"/>
      <c r="C20" s="108" t="s">
        <v>94</v>
      </c>
      <c r="D20" s="109" t="s">
        <v>88</v>
      </c>
      <c r="E20" s="146">
        <v>926.6</v>
      </c>
      <c r="F20" s="76"/>
      <c r="G20" s="71"/>
      <c r="H20" s="71"/>
      <c r="I20" s="71"/>
      <c r="J20" s="71"/>
      <c r="K20" s="50">
        <f t="shared" si="0"/>
        <v>0</v>
      </c>
      <c r="L20" s="51">
        <f t="shared" si="1"/>
        <v>0</v>
      </c>
      <c r="M20" s="49">
        <f t="shared" si="2"/>
        <v>0</v>
      </c>
      <c r="N20" s="49">
        <f t="shared" si="3"/>
        <v>0</v>
      </c>
      <c r="O20" s="49">
        <f t="shared" si="4"/>
        <v>0</v>
      </c>
      <c r="P20" s="50">
        <f t="shared" si="5"/>
        <v>0</v>
      </c>
      <c r="Q20" s="166"/>
    </row>
    <row r="21" spans="1:17" ht="22.5" x14ac:dyDescent="0.2">
      <c r="A21" s="104">
        <f>IF(E21&gt;0,IF(E21&gt;0,1+MAX($A$14:A20),0),0)</f>
        <v>8</v>
      </c>
      <c r="B21" s="39"/>
      <c r="C21" s="110" t="s">
        <v>95</v>
      </c>
      <c r="D21" s="109" t="s">
        <v>88</v>
      </c>
      <c r="E21" s="146">
        <f>E20*1.15</f>
        <v>1065.5899999999999</v>
      </c>
      <c r="F21" s="76"/>
      <c r="G21" s="71"/>
      <c r="H21" s="71"/>
      <c r="I21" s="71"/>
      <c r="J21" s="71"/>
      <c r="K21" s="50">
        <f t="shared" si="0"/>
        <v>0</v>
      </c>
      <c r="L21" s="51">
        <f t="shared" si="1"/>
        <v>0</v>
      </c>
      <c r="M21" s="49">
        <f t="shared" si="2"/>
        <v>0</v>
      </c>
      <c r="N21" s="49">
        <f t="shared" si="3"/>
        <v>0</v>
      </c>
      <c r="O21" s="49">
        <f t="shared" si="4"/>
        <v>0</v>
      </c>
      <c r="P21" s="50">
        <f t="shared" si="5"/>
        <v>0</v>
      </c>
    </row>
    <row r="22" spans="1:17" x14ac:dyDescent="0.2">
      <c r="A22" s="104">
        <f>IF(E22&gt;0,IF(E22&gt;0,1+MAX($A$14:A21),0),0)</f>
        <v>9</v>
      </c>
      <c r="B22" s="39"/>
      <c r="C22" s="110" t="s">
        <v>96</v>
      </c>
      <c r="D22" s="109" t="s">
        <v>91</v>
      </c>
      <c r="E22" s="146">
        <v>3.35</v>
      </c>
      <c r="F22" s="76"/>
      <c r="G22" s="71"/>
      <c r="H22" s="71"/>
      <c r="I22" s="71"/>
      <c r="J22" s="71"/>
      <c r="K22" s="50">
        <f t="shared" si="0"/>
        <v>0</v>
      </c>
      <c r="L22" s="51">
        <f t="shared" si="1"/>
        <v>0</v>
      </c>
      <c r="M22" s="49">
        <f t="shared" si="2"/>
        <v>0</v>
      </c>
      <c r="N22" s="49">
        <f t="shared" si="3"/>
        <v>0</v>
      </c>
      <c r="O22" s="49">
        <f t="shared" si="4"/>
        <v>0</v>
      </c>
      <c r="P22" s="50">
        <f t="shared" si="5"/>
        <v>0</v>
      </c>
    </row>
    <row r="23" spans="1:17" x14ac:dyDescent="0.2">
      <c r="A23" s="104">
        <f>IF(E23&gt;0,IF(E23&gt;0,1+MAX($A$14:A22),0),0)</f>
        <v>10</v>
      </c>
      <c r="B23" s="39"/>
      <c r="C23" s="110" t="s">
        <v>97</v>
      </c>
      <c r="D23" s="109" t="s">
        <v>91</v>
      </c>
      <c r="E23" s="146">
        <v>6.7</v>
      </c>
      <c r="F23" s="76"/>
      <c r="G23" s="71"/>
      <c r="H23" s="71"/>
      <c r="I23" s="71"/>
      <c r="J23" s="71"/>
      <c r="K23" s="50">
        <f t="shared" si="0"/>
        <v>0</v>
      </c>
      <c r="L23" s="51">
        <f t="shared" si="1"/>
        <v>0</v>
      </c>
      <c r="M23" s="49">
        <f t="shared" si="2"/>
        <v>0</v>
      </c>
      <c r="N23" s="49">
        <f t="shared" si="3"/>
        <v>0</v>
      </c>
      <c r="O23" s="49">
        <f t="shared" si="4"/>
        <v>0</v>
      </c>
      <c r="P23" s="50">
        <f t="shared" si="5"/>
        <v>0</v>
      </c>
    </row>
    <row r="24" spans="1:17" x14ac:dyDescent="0.2">
      <c r="A24" s="104">
        <f>IF(E24&gt;0,IF(E24&gt;0,1+MAX($A$14:A23),0),0)</f>
        <v>11</v>
      </c>
      <c r="B24" s="39"/>
      <c r="C24" s="110" t="s">
        <v>93</v>
      </c>
      <c r="D24" s="109" t="s">
        <v>82</v>
      </c>
      <c r="E24" s="146">
        <f>E20</f>
        <v>926.6</v>
      </c>
      <c r="F24" s="76"/>
      <c r="G24" s="71"/>
      <c r="H24" s="71"/>
      <c r="I24" s="71"/>
      <c r="J24" s="71"/>
      <c r="K24" s="50">
        <f t="shared" si="0"/>
        <v>0</v>
      </c>
      <c r="L24" s="51">
        <f t="shared" si="1"/>
        <v>0</v>
      </c>
      <c r="M24" s="49">
        <f t="shared" si="2"/>
        <v>0</v>
      </c>
      <c r="N24" s="49">
        <f t="shared" si="3"/>
        <v>0</v>
      </c>
      <c r="O24" s="49">
        <f t="shared" si="4"/>
        <v>0</v>
      </c>
      <c r="P24" s="50">
        <f t="shared" si="5"/>
        <v>0</v>
      </c>
    </row>
    <row r="25" spans="1:17" x14ac:dyDescent="0.2">
      <c r="A25" s="104">
        <f>IF(E25&gt;0,IF(E25&gt;0,1+MAX($A$14:A24),0),0)</f>
        <v>12</v>
      </c>
      <c r="B25" s="39"/>
      <c r="C25" s="108" t="s">
        <v>98</v>
      </c>
      <c r="D25" s="109" t="s">
        <v>88</v>
      </c>
      <c r="E25" s="146">
        <f>E20</f>
        <v>926.6</v>
      </c>
      <c r="F25" s="76"/>
      <c r="G25" s="71"/>
      <c r="H25" s="71"/>
      <c r="I25" s="71"/>
      <c r="J25" s="71"/>
      <c r="K25" s="50">
        <f t="shared" si="0"/>
        <v>0</v>
      </c>
      <c r="L25" s="51">
        <f t="shared" si="1"/>
        <v>0</v>
      </c>
      <c r="M25" s="49">
        <f t="shared" si="2"/>
        <v>0</v>
      </c>
      <c r="N25" s="49">
        <f t="shared" si="3"/>
        <v>0</v>
      </c>
      <c r="O25" s="49">
        <f t="shared" si="4"/>
        <v>0</v>
      </c>
      <c r="P25" s="50">
        <f t="shared" si="5"/>
        <v>0</v>
      </c>
      <c r="Q25" s="166"/>
    </row>
    <row r="26" spans="1:17" x14ac:dyDescent="0.2">
      <c r="A26" s="104">
        <f>IF(E26&gt;0,IF(E26&gt;0,1+MAX($A$14:A25),0),0)</f>
        <v>13</v>
      </c>
      <c r="B26" s="39"/>
      <c r="C26" s="110" t="s">
        <v>99</v>
      </c>
      <c r="D26" s="109" t="s">
        <v>91</v>
      </c>
      <c r="E26" s="146">
        <v>16.5</v>
      </c>
      <c r="F26" s="76"/>
      <c r="G26" s="71"/>
      <c r="H26" s="71"/>
      <c r="I26" s="71"/>
      <c r="J26" s="71"/>
      <c r="K26" s="50">
        <f t="shared" si="0"/>
        <v>0</v>
      </c>
      <c r="L26" s="51">
        <f t="shared" si="1"/>
        <v>0</v>
      </c>
      <c r="M26" s="49">
        <f t="shared" si="2"/>
        <v>0</v>
      </c>
      <c r="N26" s="49">
        <f t="shared" si="3"/>
        <v>0</v>
      </c>
      <c r="O26" s="49">
        <f t="shared" si="4"/>
        <v>0</v>
      </c>
      <c r="P26" s="50">
        <f t="shared" si="5"/>
        <v>0</v>
      </c>
    </row>
    <row r="27" spans="1:17" x14ac:dyDescent="0.2">
      <c r="A27" s="104">
        <f>IF(E27&gt;0,IF(E27&gt;0,1+MAX($A$14:A26),0),0)</f>
        <v>14</v>
      </c>
      <c r="B27" s="39"/>
      <c r="C27" s="111" t="s">
        <v>93</v>
      </c>
      <c r="D27" s="112" t="s">
        <v>82</v>
      </c>
      <c r="E27" s="147">
        <f>E25</f>
        <v>926.6</v>
      </c>
      <c r="F27" s="76"/>
      <c r="G27" s="71"/>
      <c r="H27" s="71"/>
      <c r="I27" s="71"/>
      <c r="J27" s="71"/>
      <c r="K27" s="50">
        <f t="shared" si="0"/>
        <v>0</v>
      </c>
      <c r="L27" s="51">
        <f t="shared" si="1"/>
        <v>0</v>
      </c>
      <c r="M27" s="49">
        <f t="shared" si="2"/>
        <v>0</v>
      </c>
      <c r="N27" s="49">
        <f t="shared" si="3"/>
        <v>0</v>
      </c>
      <c r="O27" s="49">
        <f t="shared" si="4"/>
        <v>0</v>
      </c>
      <c r="P27" s="50">
        <f t="shared" si="5"/>
        <v>0</v>
      </c>
    </row>
    <row r="28" spans="1:17" x14ac:dyDescent="0.2">
      <c r="A28" s="104">
        <f>IF(E28&gt;0,IF(E28&gt;0,1+MAX($A$14:A27),0),0)</f>
        <v>15</v>
      </c>
      <c r="B28" s="39"/>
      <c r="C28" s="113" t="s">
        <v>100</v>
      </c>
      <c r="D28" s="114" t="s">
        <v>88</v>
      </c>
      <c r="E28" s="148">
        <f>E25</f>
        <v>926.6</v>
      </c>
      <c r="F28" s="76"/>
      <c r="G28" s="71"/>
      <c r="H28" s="71"/>
      <c r="I28" s="71"/>
      <c r="J28" s="71"/>
      <c r="K28" s="50">
        <f t="shared" si="0"/>
        <v>0</v>
      </c>
      <c r="L28" s="51">
        <f t="shared" si="1"/>
        <v>0</v>
      </c>
      <c r="M28" s="49">
        <f t="shared" si="2"/>
        <v>0</v>
      </c>
      <c r="N28" s="49">
        <f t="shared" si="3"/>
        <v>0</v>
      </c>
      <c r="O28" s="49">
        <f t="shared" si="4"/>
        <v>0</v>
      </c>
      <c r="P28" s="50">
        <f t="shared" si="5"/>
        <v>0</v>
      </c>
    </row>
    <row r="29" spans="1:17" ht="22.5" x14ac:dyDescent="0.2">
      <c r="A29" s="104">
        <f>IF(E29&gt;0,IF(E29&gt;0,1+MAX($A$14:A28),0),0)</f>
        <v>16</v>
      </c>
      <c r="B29" s="39"/>
      <c r="C29" s="115" t="s">
        <v>101</v>
      </c>
      <c r="D29" s="114" t="s">
        <v>88</v>
      </c>
      <c r="E29" s="148">
        <f>E28*1.2</f>
        <v>1111.92</v>
      </c>
      <c r="F29" s="76"/>
      <c r="G29" s="71"/>
      <c r="H29" s="71"/>
      <c r="I29" s="71"/>
      <c r="J29" s="71"/>
      <c r="K29" s="50">
        <f t="shared" si="0"/>
        <v>0</v>
      </c>
      <c r="L29" s="51">
        <f t="shared" si="1"/>
        <v>0</v>
      </c>
      <c r="M29" s="49">
        <f t="shared" si="2"/>
        <v>0</v>
      </c>
      <c r="N29" s="49">
        <f t="shared" si="3"/>
        <v>0</v>
      </c>
      <c r="O29" s="49">
        <f t="shared" si="4"/>
        <v>0</v>
      </c>
      <c r="P29" s="50">
        <f t="shared" si="5"/>
        <v>0</v>
      </c>
    </row>
    <row r="30" spans="1:17" x14ac:dyDescent="0.2">
      <c r="A30" s="104">
        <f>IF(E30&gt;0,IF(E30&gt;0,1+MAX($A$14:A29),0),0)</f>
        <v>17</v>
      </c>
      <c r="B30" s="39"/>
      <c r="C30" s="115" t="s">
        <v>93</v>
      </c>
      <c r="D30" s="114" t="s">
        <v>71</v>
      </c>
      <c r="E30" s="148">
        <f>E28*8</f>
        <v>7412.8</v>
      </c>
      <c r="F30" s="76"/>
      <c r="G30" s="71"/>
      <c r="H30" s="71"/>
      <c r="I30" s="71"/>
      <c r="J30" s="71"/>
      <c r="K30" s="50">
        <f t="shared" si="0"/>
        <v>0</v>
      </c>
      <c r="L30" s="51">
        <f t="shared" si="1"/>
        <v>0</v>
      </c>
      <c r="M30" s="49">
        <f t="shared" si="2"/>
        <v>0</v>
      </c>
      <c r="N30" s="49">
        <f t="shared" si="3"/>
        <v>0</v>
      </c>
      <c r="O30" s="49">
        <f t="shared" si="4"/>
        <v>0</v>
      </c>
      <c r="P30" s="50">
        <f t="shared" si="5"/>
        <v>0</v>
      </c>
    </row>
    <row r="31" spans="1:17" x14ac:dyDescent="0.2">
      <c r="A31" s="104">
        <f>IF(E31&gt;0,IF(E31&gt;0,1+MAX($A$14:A30),0),0)</f>
        <v>18</v>
      </c>
      <c r="B31" s="39"/>
      <c r="C31" s="113" t="s">
        <v>102</v>
      </c>
      <c r="D31" s="114" t="s">
        <v>69</v>
      </c>
      <c r="E31" s="148">
        <v>357.16</v>
      </c>
      <c r="F31" s="76"/>
      <c r="G31" s="71"/>
      <c r="H31" s="71"/>
      <c r="I31" s="71"/>
      <c r="J31" s="71"/>
      <c r="K31" s="50">
        <f t="shared" si="0"/>
        <v>0</v>
      </c>
      <c r="L31" s="51">
        <f t="shared" si="1"/>
        <v>0</v>
      </c>
      <c r="M31" s="49">
        <f t="shared" si="2"/>
        <v>0</v>
      </c>
      <c r="N31" s="49">
        <f t="shared" si="3"/>
        <v>0</v>
      </c>
      <c r="O31" s="49">
        <f t="shared" si="4"/>
        <v>0</v>
      </c>
      <c r="P31" s="50">
        <f t="shared" si="5"/>
        <v>0</v>
      </c>
    </row>
    <row r="32" spans="1:17" ht="22.5" x14ac:dyDescent="0.2">
      <c r="A32" s="104">
        <f>IF(E32&gt;0,IF(E32&gt;0,1+MAX($A$14:A31),0),0)</f>
        <v>19</v>
      </c>
      <c r="B32" s="39"/>
      <c r="C32" s="115" t="s">
        <v>103</v>
      </c>
      <c r="D32" s="114" t="s">
        <v>69</v>
      </c>
      <c r="E32" s="148">
        <f>E31*1.1</f>
        <v>392.87600000000003</v>
      </c>
      <c r="F32" s="76"/>
      <c r="G32" s="71"/>
      <c r="H32" s="71"/>
      <c r="I32" s="71"/>
      <c r="J32" s="71"/>
      <c r="K32" s="50">
        <f t="shared" si="0"/>
        <v>0</v>
      </c>
      <c r="L32" s="51">
        <f t="shared" si="1"/>
        <v>0</v>
      </c>
      <c r="M32" s="49">
        <f t="shared" si="2"/>
        <v>0</v>
      </c>
      <c r="N32" s="49">
        <f t="shared" si="3"/>
        <v>0</v>
      </c>
      <c r="O32" s="49">
        <f t="shared" si="4"/>
        <v>0</v>
      </c>
      <c r="P32" s="50">
        <f t="shared" si="5"/>
        <v>0</v>
      </c>
    </row>
    <row r="33" spans="1:16" x14ac:dyDescent="0.2">
      <c r="A33" s="104">
        <f>IF(E33&gt;0,IF(E33&gt;0,1+MAX($A$14:A32),0),0)</f>
        <v>20</v>
      </c>
      <c r="B33" s="39"/>
      <c r="C33" s="116" t="s">
        <v>104</v>
      </c>
      <c r="D33" s="117" t="s">
        <v>105</v>
      </c>
      <c r="E33" s="149">
        <f>142.48+174</f>
        <v>316.48</v>
      </c>
      <c r="F33" s="76"/>
      <c r="G33" s="71"/>
      <c r="H33" s="71"/>
      <c r="I33" s="71"/>
      <c r="J33" s="71"/>
      <c r="K33" s="50">
        <f t="shared" si="0"/>
        <v>0</v>
      </c>
      <c r="L33" s="51">
        <f t="shared" si="1"/>
        <v>0</v>
      </c>
      <c r="M33" s="49">
        <f t="shared" si="2"/>
        <v>0</v>
      </c>
      <c r="N33" s="49">
        <f t="shared" si="3"/>
        <v>0</v>
      </c>
      <c r="O33" s="49">
        <f t="shared" si="4"/>
        <v>0</v>
      </c>
      <c r="P33" s="50">
        <f t="shared" si="5"/>
        <v>0</v>
      </c>
    </row>
    <row r="34" spans="1:16" x14ac:dyDescent="0.2">
      <c r="A34" s="104">
        <f>IF(E34&gt;0,IF(E34&gt;0,1+MAX($A$14:A33),0),0)</f>
        <v>21</v>
      </c>
      <c r="B34" s="39"/>
      <c r="C34" s="118" t="s">
        <v>106</v>
      </c>
      <c r="D34" s="119" t="s">
        <v>105</v>
      </c>
      <c r="E34" s="150">
        <f>E33</f>
        <v>316.48</v>
      </c>
      <c r="F34" s="76"/>
      <c r="G34" s="71"/>
      <c r="H34" s="71"/>
      <c r="I34" s="71"/>
      <c r="J34" s="71"/>
      <c r="K34" s="50">
        <f t="shared" si="0"/>
        <v>0</v>
      </c>
      <c r="L34" s="51">
        <f t="shared" si="1"/>
        <v>0</v>
      </c>
      <c r="M34" s="49">
        <f t="shared" si="2"/>
        <v>0</v>
      </c>
      <c r="N34" s="49">
        <f t="shared" si="3"/>
        <v>0</v>
      </c>
      <c r="O34" s="49">
        <f t="shared" si="4"/>
        <v>0</v>
      </c>
      <c r="P34" s="50">
        <f t="shared" si="5"/>
        <v>0</v>
      </c>
    </row>
    <row r="35" spans="1:16" ht="22.5" x14ac:dyDescent="0.2">
      <c r="A35" s="104">
        <f>IF(E35&gt;0,IF(E35&gt;0,1+MAX($A$14:A34),0),0)</f>
        <v>22</v>
      </c>
      <c r="B35" s="39"/>
      <c r="C35" s="115" t="s">
        <v>107</v>
      </c>
      <c r="D35" s="120" t="s">
        <v>105</v>
      </c>
      <c r="E35" s="151">
        <f>142.48*1.1</f>
        <v>156.72800000000001</v>
      </c>
      <c r="F35" s="76"/>
      <c r="G35" s="71"/>
      <c r="H35" s="71"/>
      <c r="I35" s="71"/>
      <c r="J35" s="71"/>
      <c r="K35" s="50">
        <f t="shared" si="0"/>
        <v>0</v>
      </c>
      <c r="L35" s="51">
        <f t="shared" si="1"/>
        <v>0</v>
      </c>
      <c r="M35" s="49">
        <f t="shared" si="2"/>
        <v>0</v>
      </c>
      <c r="N35" s="49">
        <f t="shared" si="3"/>
        <v>0</v>
      </c>
      <c r="O35" s="49">
        <f t="shared" si="4"/>
        <v>0</v>
      </c>
      <c r="P35" s="50">
        <f t="shared" si="5"/>
        <v>0</v>
      </c>
    </row>
    <row r="36" spans="1:16" ht="22.5" x14ac:dyDescent="0.2">
      <c r="A36" s="104">
        <f>IF(E36&gt;0,IF(E36&gt;0,1+MAX($A$14:A35),0),0)</f>
        <v>23</v>
      </c>
      <c r="B36" s="39"/>
      <c r="C36" s="115" t="s">
        <v>108</v>
      </c>
      <c r="D36" s="120" t="s">
        <v>105</v>
      </c>
      <c r="E36" s="151">
        <f>174*1.1</f>
        <v>191.4</v>
      </c>
      <c r="F36" s="76"/>
      <c r="G36" s="71"/>
      <c r="H36" s="71"/>
      <c r="I36" s="71"/>
      <c r="J36" s="71"/>
      <c r="K36" s="50">
        <f t="shared" si="0"/>
        <v>0</v>
      </c>
      <c r="L36" s="51">
        <f t="shared" si="1"/>
        <v>0</v>
      </c>
      <c r="M36" s="49">
        <f t="shared" si="2"/>
        <v>0</v>
      </c>
      <c r="N36" s="49">
        <f t="shared" si="3"/>
        <v>0</v>
      </c>
      <c r="O36" s="49">
        <f t="shared" si="4"/>
        <v>0</v>
      </c>
      <c r="P36" s="50">
        <f t="shared" si="5"/>
        <v>0</v>
      </c>
    </row>
    <row r="37" spans="1:16" x14ac:dyDescent="0.2">
      <c r="A37" s="104">
        <f>IF(E37&gt;0,IF(E37&gt;0,1+MAX($A$14:A36),0),0)</f>
        <v>24</v>
      </c>
      <c r="B37" s="39"/>
      <c r="C37" s="113" t="s">
        <v>109</v>
      </c>
      <c r="D37" s="114" t="s">
        <v>69</v>
      </c>
      <c r="E37" s="148">
        <v>142.47999999999999</v>
      </c>
      <c r="F37" s="76"/>
      <c r="G37" s="71"/>
      <c r="H37" s="71"/>
      <c r="I37" s="71"/>
      <c r="J37" s="71"/>
      <c r="K37" s="50">
        <f t="shared" si="0"/>
        <v>0</v>
      </c>
      <c r="L37" s="51">
        <f t="shared" si="1"/>
        <v>0</v>
      </c>
      <c r="M37" s="49">
        <f t="shared" si="2"/>
        <v>0</v>
      </c>
      <c r="N37" s="49">
        <f t="shared" si="3"/>
        <v>0</v>
      </c>
      <c r="O37" s="49">
        <f t="shared" si="4"/>
        <v>0</v>
      </c>
      <c r="P37" s="50">
        <f t="shared" si="5"/>
        <v>0</v>
      </c>
    </row>
    <row r="38" spans="1:16" x14ac:dyDescent="0.2">
      <c r="A38" s="104">
        <f>IF(E38&gt;0,IF(E38&gt;0,1+MAX($A$14:A37),0),0)</f>
        <v>25</v>
      </c>
      <c r="B38" s="39"/>
      <c r="C38" s="110" t="s">
        <v>96</v>
      </c>
      <c r="D38" s="109" t="s">
        <v>91</v>
      </c>
      <c r="E38" s="146">
        <v>1.2</v>
      </c>
      <c r="F38" s="76"/>
      <c r="G38" s="71"/>
      <c r="H38" s="71"/>
      <c r="I38" s="71"/>
      <c r="J38" s="71"/>
      <c r="K38" s="50">
        <f t="shared" si="0"/>
        <v>0</v>
      </c>
      <c r="L38" s="51">
        <f t="shared" si="1"/>
        <v>0</v>
      </c>
      <c r="M38" s="49">
        <f t="shared" si="2"/>
        <v>0</v>
      </c>
      <c r="N38" s="49">
        <f t="shared" si="3"/>
        <v>0</v>
      </c>
      <c r="O38" s="49">
        <f t="shared" si="4"/>
        <v>0</v>
      </c>
      <c r="P38" s="50">
        <f t="shared" si="5"/>
        <v>0</v>
      </c>
    </row>
    <row r="39" spans="1:16" x14ac:dyDescent="0.2">
      <c r="A39" s="104">
        <f>IF(E39&gt;0,IF(E39&gt;0,1+MAX($A$14:A38),0),0)</f>
        <v>26</v>
      </c>
      <c r="B39" s="39"/>
      <c r="C39" s="115" t="s">
        <v>110</v>
      </c>
      <c r="D39" s="114" t="s">
        <v>91</v>
      </c>
      <c r="E39" s="148">
        <f>3*E37*0.02*0.1*1.2</f>
        <v>1.0258559999999999</v>
      </c>
      <c r="F39" s="76"/>
      <c r="G39" s="71"/>
      <c r="H39" s="71"/>
      <c r="I39" s="71"/>
      <c r="J39" s="71"/>
      <c r="K39" s="50">
        <f t="shared" si="0"/>
        <v>0</v>
      </c>
      <c r="L39" s="51">
        <f t="shared" si="1"/>
        <v>0</v>
      </c>
      <c r="M39" s="49">
        <f t="shared" si="2"/>
        <v>0</v>
      </c>
      <c r="N39" s="49">
        <f t="shared" si="3"/>
        <v>0</v>
      </c>
      <c r="O39" s="49">
        <f t="shared" si="4"/>
        <v>0</v>
      </c>
      <c r="P39" s="50">
        <f t="shared" si="5"/>
        <v>0</v>
      </c>
    </row>
    <row r="40" spans="1:16" x14ac:dyDescent="0.2">
      <c r="A40" s="104">
        <f>IF(E40&gt;0,IF(E40&gt;0,1+MAX($A$14:A39),0),0)</f>
        <v>27</v>
      </c>
      <c r="B40" s="39"/>
      <c r="C40" s="115" t="s">
        <v>93</v>
      </c>
      <c r="D40" s="114" t="s">
        <v>82</v>
      </c>
      <c r="E40" s="148">
        <f>E37</f>
        <v>142.47999999999999</v>
      </c>
      <c r="F40" s="76"/>
      <c r="G40" s="71"/>
      <c r="H40" s="71"/>
      <c r="I40" s="71"/>
      <c r="J40" s="71"/>
      <c r="K40" s="50">
        <f t="shared" si="0"/>
        <v>0</v>
      </c>
      <c r="L40" s="51">
        <f t="shared" si="1"/>
        <v>0</v>
      </c>
      <c r="M40" s="49">
        <f t="shared" si="2"/>
        <v>0</v>
      </c>
      <c r="N40" s="49">
        <f t="shared" si="3"/>
        <v>0</v>
      </c>
      <c r="O40" s="49">
        <f t="shared" si="4"/>
        <v>0</v>
      </c>
      <c r="P40" s="50">
        <f t="shared" si="5"/>
        <v>0</v>
      </c>
    </row>
    <row r="41" spans="1:16" x14ac:dyDescent="0.2">
      <c r="A41" s="104">
        <f>IF(E41&gt;0,IF(E41&gt;0,1+MAX($A$14:A40),0),0)</f>
        <v>28</v>
      </c>
      <c r="B41" s="39"/>
      <c r="C41" s="116" t="s">
        <v>111</v>
      </c>
      <c r="D41" s="121" t="s">
        <v>112</v>
      </c>
      <c r="E41" s="152">
        <v>2</v>
      </c>
      <c r="F41" s="76"/>
      <c r="G41" s="71"/>
      <c r="H41" s="71"/>
      <c r="I41" s="71"/>
      <c r="J41" s="71"/>
      <c r="K41" s="50">
        <f t="shared" si="0"/>
        <v>0</v>
      </c>
      <c r="L41" s="51">
        <f t="shared" si="1"/>
        <v>0</v>
      </c>
      <c r="M41" s="49">
        <f t="shared" si="2"/>
        <v>0</v>
      </c>
      <c r="N41" s="49">
        <f t="shared" si="3"/>
        <v>0</v>
      </c>
      <c r="O41" s="49">
        <f t="shared" si="4"/>
        <v>0</v>
      </c>
      <c r="P41" s="50">
        <f t="shared" si="5"/>
        <v>0</v>
      </c>
    </row>
    <row r="42" spans="1:16" x14ac:dyDescent="0.2">
      <c r="A42" s="104">
        <f>IF(E42&gt;0,IF(E42&gt;0,1+MAX($A$14:A41),0),0)</f>
        <v>29</v>
      </c>
      <c r="B42" s="39"/>
      <c r="C42" s="122" t="s">
        <v>113</v>
      </c>
      <c r="D42" s="121" t="s">
        <v>71</v>
      </c>
      <c r="E42" s="152">
        <v>2</v>
      </c>
      <c r="F42" s="76"/>
      <c r="G42" s="71"/>
      <c r="H42" s="71"/>
      <c r="I42" s="71"/>
      <c r="J42" s="71"/>
      <c r="K42" s="50">
        <f t="shared" si="0"/>
        <v>0</v>
      </c>
      <c r="L42" s="51">
        <f t="shared" si="1"/>
        <v>0</v>
      </c>
      <c r="M42" s="49">
        <f t="shared" si="2"/>
        <v>0</v>
      </c>
      <c r="N42" s="49">
        <f t="shared" si="3"/>
        <v>0</v>
      </c>
      <c r="O42" s="49">
        <f t="shared" si="4"/>
        <v>0</v>
      </c>
      <c r="P42" s="50">
        <f t="shared" si="5"/>
        <v>0</v>
      </c>
    </row>
    <row r="43" spans="1:16" ht="22.5" x14ac:dyDescent="0.2">
      <c r="A43" s="104">
        <f>IF(E43&gt;0,IF(E43&gt;0,1+MAX($A$14:A42),0),0)</f>
        <v>30</v>
      </c>
      <c r="B43" s="39"/>
      <c r="C43" s="108" t="s">
        <v>114</v>
      </c>
      <c r="D43" s="109" t="s">
        <v>105</v>
      </c>
      <c r="E43" s="146">
        <v>136.9</v>
      </c>
      <c r="F43" s="76"/>
      <c r="G43" s="71"/>
      <c r="H43" s="71"/>
      <c r="I43" s="71"/>
      <c r="J43" s="71"/>
      <c r="K43" s="50">
        <f t="shared" si="0"/>
        <v>0</v>
      </c>
      <c r="L43" s="51">
        <f t="shared" si="1"/>
        <v>0</v>
      </c>
      <c r="M43" s="49">
        <f t="shared" si="2"/>
        <v>0</v>
      </c>
      <c r="N43" s="49">
        <f t="shared" si="3"/>
        <v>0</v>
      </c>
      <c r="O43" s="49">
        <f t="shared" si="4"/>
        <v>0</v>
      </c>
      <c r="P43" s="50">
        <f t="shared" si="5"/>
        <v>0</v>
      </c>
    </row>
    <row r="44" spans="1:16" x14ac:dyDescent="0.2">
      <c r="A44" s="104">
        <f>IF(E44&gt;0,IF(E44&gt;0,1+MAX($A$14:A43),0),0)</f>
        <v>31</v>
      </c>
      <c r="B44" s="39"/>
      <c r="C44" s="110" t="s">
        <v>115</v>
      </c>
      <c r="D44" s="109" t="s">
        <v>105</v>
      </c>
      <c r="E44" s="146">
        <f>E43</f>
        <v>136.9</v>
      </c>
      <c r="F44" s="76"/>
      <c r="G44" s="71"/>
      <c r="H44" s="71"/>
      <c r="I44" s="71"/>
      <c r="J44" s="71"/>
      <c r="K44" s="50">
        <f t="shared" si="0"/>
        <v>0</v>
      </c>
      <c r="L44" s="51">
        <f t="shared" si="1"/>
        <v>0</v>
      </c>
      <c r="M44" s="49">
        <f t="shared" si="2"/>
        <v>0</v>
      </c>
      <c r="N44" s="49">
        <f t="shared" si="3"/>
        <v>0</v>
      </c>
      <c r="O44" s="49">
        <f t="shared" si="4"/>
        <v>0</v>
      </c>
      <c r="P44" s="50">
        <f t="shared" si="5"/>
        <v>0</v>
      </c>
    </row>
    <row r="45" spans="1:16" ht="22.5" x14ac:dyDescent="0.2">
      <c r="A45" s="104">
        <f>IF(E45&gt;0,IF(E45&gt;0,1+MAX($A$14:A44),0),0)</f>
        <v>32</v>
      </c>
      <c r="B45" s="39"/>
      <c r="C45" s="123" t="s">
        <v>116</v>
      </c>
      <c r="D45" s="124" t="s">
        <v>71</v>
      </c>
      <c r="E45" s="153">
        <v>14</v>
      </c>
      <c r="F45" s="76"/>
      <c r="G45" s="71"/>
      <c r="H45" s="71"/>
      <c r="I45" s="71"/>
      <c r="J45" s="71"/>
      <c r="K45" s="50">
        <f t="shared" si="0"/>
        <v>0</v>
      </c>
      <c r="L45" s="51">
        <f t="shared" si="1"/>
        <v>0</v>
      </c>
      <c r="M45" s="49">
        <f t="shared" si="2"/>
        <v>0</v>
      </c>
      <c r="N45" s="49">
        <f t="shared" si="3"/>
        <v>0</v>
      </c>
      <c r="O45" s="49">
        <f t="shared" si="4"/>
        <v>0</v>
      </c>
      <c r="P45" s="50">
        <f t="shared" si="5"/>
        <v>0</v>
      </c>
    </row>
    <row r="46" spans="1:16" x14ac:dyDescent="0.2">
      <c r="A46" s="104">
        <f>IF(E46&gt;0,IF(E46&gt;0,1+MAX($A$14:A45),0),0)</f>
        <v>33</v>
      </c>
      <c r="B46" s="39"/>
      <c r="C46" s="123" t="s">
        <v>117</v>
      </c>
      <c r="D46" s="124" t="s">
        <v>112</v>
      </c>
      <c r="E46" s="153">
        <v>14</v>
      </c>
      <c r="F46" s="76"/>
      <c r="G46" s="71"/>
      <c r="H46" s="71"/>
      <c r="I46" s="71"/>
      <c r="J46" s="71"/>
      <c r="K46" s="50">
        <f t="shared" si="0"/>
        <v>0</v>
      </c>
      <c r="L46" s="51">
        <f t="shared" si="1"/>
        <v>0</v>
      </c>
      <c r="M46" s="49">
        <f t="shared" si="2"/>
        <v>0</v>
      </c>
      <c r="N46" s="49">
        <f t="shared" si="3"/>
        <v>0</v>
      </c>
      <c r="O46" s="49">
        <f t="shared" si="4"/>
        <v>0</v>
      </c>
      <c r="P46" s="50">
        <f t="shared" si="5"/>
        <v>0</v>
      </c>
    </row>
    <row r="47" spans="1:16" x14ac:dyDescent="0.2">
      <c r="A47" s="104">
        <f>IF(E47&gt;0,IF(E47&gt;0,1+MAX($A$14:A46),0),0)</f>
        <v>34</v>
      </c>
      <c r="B47" s="39"/>
      <c r="C47" s="110" t="s">
        <v>118</v>
      </c>
      <c r="D47" s="124" t="s">
        <v>71</v>
      </c>
      <c r="E47" s="153">
        <v>14</v>
      </c>
      <c r="F47" s="76"/>
      <c r="G47" s="71"/>
      <c r="H47" s="71"/>
      <c r="I47" s="71"/>
      <c r="J47" s="71"/>
      <c r="K47" s="50">
        <f t="shared" si="0"/>
        <v>0</v>
      </c>
      <c r="L47" s="51">
        <f t="shared" si="1"/>
        <v>0</v>
      </c>
      <c r="M47" s="49">
        <f t="shared" si="2"/>
        <v>0</v>
      </c>
      <c r="N47" s="49">
        <f t="shared" si="3"/>
        <v>0</v>
      </c>
      <c r="O47" s="49">
        <f t="shared" si="4"/>
        <v>0</v>
      </c>
      <c r="P47" s="50">
        <f t="shared" si="5"/>
        <v>0</v>
      </c>
    </row>
    <row r="48" spans="1:16" x14ac:dyDescent="0.2">
      <c r="A48" s="104">
        <f>IF(E48&gt;0,IF(E48&gt;0,1+MAX($A$14:A47),0),0)</f>
        <v>35</v>
      </c>
      <c r="B48" s="39"/>
      <c r="C48" s="123" t="s">
        <v>119</v>
      </c>
      <c r="D48" s="124" t="s">
        <v>88</v>
      </c>
      <c r="E48" s="153">
        <v>87.7</v>
      </c>
      <c r="F48" s="76"/>
      <c r="G48" s="71"/>
      <c r="H48" s="71"/>
      <c r="I48" s="71"/>
      <c r="J48" s="71"/>
      <c r="K48" s="50">
        <f t="shared" si="0"/>
        <v>0</v>
      </c>
      <c r="L48" s="51">
        <f t="shared" si="1"/>
        <v>0</v>
      </c>
      <c r="M48" s="49">
        <f t="shared" si="2"/>
        <v>0</v>
      </c>
      <c r="N48" s="49">
        <f t="shared" si="3"/>
        <v>0</v>
      </c>
      <c r="O48" s="49">
        <f t="shared" si="4"/>
        <v>0</v>
      </c>
      <c r="P48" s="50">
        <f t="shared" si="5"/>
        <v>0</v>
      </c>
    </row>
    <row r="49" spans="1:16" x14ac:dyDescent="0.2">
      <c r="A49" s="104">
        <f>IF(E49&gt;0,IF(E49&gt;0,1+MAX($A$14:A48),0),0)</f>
        <v>36</v>
      </c>
      <c r="B49" s="39"/>
      <c r="C49" s="110" t="s">
        <v>120</v>
      </c>
      <c r="D49" s="124" t="s">
        <v>121</v>
      </c>
      <c r="E49" s="153">
        <f>E48*1.2</f>
        <v>105.24</v>
      </c>
      <c r="F49" s="76"/>
      <c r="G49" s="71"/>
      <c r="H49" s="71"/>
      <c r="I49" s="71"/>
      <c r="J49" s="71"/>
      <c r="K49" s="50">
        <f t="shared" si="0"/>
        <v>0</v>
      </c>
      <c r="L49" s="51">
        <f t="shared" si="1"/>
        <v>0</v>
      </c>
      <c r="M49" s="49">
        <f t="shared" si="2"/>
        <v>0</v>
      </c>
      <c r="N49" s="49">
        <f t="shared" si="3"/>
        <v>0</v>
      </c>
      <c r="O49" s="49">
        <f t="shared" si="4"/>
        <v>0</v>
      </c>
      <c r="P49" s="50">
        <f t="shared" si="5"/>
        <v>0</v>
      </c>
    </row>
    <row r="50" spans="1:16" x14ac:dyDescent="0.2">
      <c r="A50" s="104">
        <f>IF(E50&gt;0,IF(E50&gt;0,1+MAX($A$14:A49),0),0)</f>
        <v>37</v>
      </c>
      <c r="B50" s="39"/>
      <c r="C50" s="110" t="s">
        <v>93</v>
      </c>
      <c r="D50" s="124" t="s">
        <v>82</v>
      </c>
      <c r="E50" s="153">
        <f>E48</f>
        <v>87.7</v>
      </c>
      <c r="F50" s="76"/>
      <c r="G50" s="71"/>
      <c r="H50" s="71"/>
      <c r="I50" s="71"/>
      <c r="J50" s="71"/>
      <c r="K50" s="50">
        <f t="shared" si="0"/>
        <v>0</v>
      </c>
      <c r="L50" s="51">
        <f t="shared" si="1"/>
        <v>0</v>
      </c>
      <c r="M50" s="49">
        <f t="shared" si="2"/>
        <v>0</v>
      </c>
      <c r="N50" s="49">
        <f t="shared" si="3"/>
        <v>0</v>
      </c>
      <c r="O50" s="49">
        <f t="shared" si="4"/>
        <v>0</v>
      </c>
      <c r="P50" s="50">
        <f t="shared" si="5"/>
        <v>0</v>
      </c>
    </row>
    <row r="51" spans="1:16" x14ac:dyDescent="0.2">
      <c r="A51" s="104">
        <f>IF(E51&gt;0,IF(E51&gt;0,1+MAX($A$14:A50),0),0)</f>
        <v>38</v>
      </c>
      <c r="B51" s="39"/>
      <c r="C51" s="125" t="s">
        <v>122</v>
      </c>
      <c r="D51" s="109" t="s">
        <v>123</v>
      </c>
      <c r="E51" s="146">
        <v>15</v>
      </c>
      <c r="F51" s="76"/>
      <c r="G51" s="71"/>
      <c r="H51" s="71"/>
      <c r="I51" s="71"/>
      <c r="J51" s="71"/>
      <c r="K51" s="50">
        <f t="shared" si="0"/>
        <v>0</v>
      </c>
      <c r="L51" s="51">
        <f t="shared" si="1"/>
        <v>0</v>
      </c>
      <c r="M51" s="49">
        <f t="shared" si="2"/>
        <v>0</v>
      </c>
      <c r="N51" s="49">
        <f t="shared" si="3"/>
        <v>0</v>
      </c>
      <c r="O51" s="49">
        <f t="shared" si="4"/>
        <v>0</v>
      </c>
      <c r="P51" s="50">
        <f t="shared" si="5"/>
        <v>0</v>
      </c>
    </row>
    <row r="52" spans="1:16" x14ac:dyDescent="0.2">
      <c r="A52" s="104">
        <f>IF(E52&gt;0,IF(E52&gt;0,1+MAX($A$14:A51),0),0)</f>
        <v>0</v>
      </c>
      <c r="B52" s="39"/>
      <c r="C52" s="126" t="s">
        <v>124</v>
      </c>
      <c r="D52" s="109"/>
      <c r="E52" s="146"/>
      <c r="F52" s="76"/>
      <c r="G52" s="71"/>
      <c r="H52" s="71"/>
      <c r="I52" s="71"/>
      <c r="J52" s="71"/>
      <c r="K52" s="50">
        <f t="shared" si="0"/>
        <v>0</v>
      </c>
      <c r="L52" s="51">
        <f t="shared" si="1"/>
        <v>0</v>
      </c>
      <c r="M52" s="49">
        <f t="shared" si="2"/>
        <v>0</v>
      </c>
      <c r="N52" s="49">
        <f t="shared" si="3"/>
        <v>0</v>
      </c>
      <c r="O52" s="49">
        <f t="shared" si="4"/>
        <v>0</v>
      </c>
      <c r="P52" s="50">
        <f t="shared" si="5"/>
        <v>0</v>
      </c>
    </row>
    <row r="53" spans="1:16" ht="22.5" x14ac:dyDescent="0.2">
      <c r="A53" s="104">
        <f>IF(E53&gt;0,IF(E53&gt;0,1+MAX($A$14:A52),0),0)</f>
        <v>39</v>
      </c>
      <c r="B53" s="39"/>
      <c r="C53" s="127" t="s">
        <v>125</v>
      </c>
      <c r="D53" s="120" t="s">
        <v>71</v>
      </c>
      <c r="E53" s="151">
        <v>1</v>
      </c>
      <c r="F53" s="76"/>
      <c r="G53" s="71"/>
      <c r="H53" s="71"/>
      <c r="I53" s="71"/>
      <c r="J53" s="71"/>
      <c r="K53" s="50">
        <f t="shared" si="0"/>
        <v>0</v>
      </c>
      <c r="L53" s="51">
        <f t="shared" si="1"/>
        <v>0</v>
      </c>
      <c r="M53" s="49">
        <f t="shared" si="2"/>
        <v>0</v>
      </c>
      <c r="N53" s="49">
        <f t="shared" si="3"/>
        <v>0</v>
      </c>
      <c r="O53" s="49">
        <f t="shared" si="4"/>
        <v>0</v>
      </c>
      <c r="P53" s="50">
        <f t="shared" si="5"/>
        <v>0</v>
      </c>
    </row>
    <row r="54" spans="1:16" ht="22.5" x14ac:dyDescent="0.2">
      <c r="A54" s="104">
        <f>IF(E54&gt;0,IF(E54&gt;0,1+MAX($A$14:A53),0),0)</f>
        <v>40</v>
      </c>
      <c r="B54" s="39"/>
      <c r="C54" s="127" t="s">
        <v>126</v>
      </c>
      <c r="D54" s="120" t="s">
        <v>88</v>
      </c>
      <c r="E54" s="151">
        <v>7.5</v>
      </c>
      <c r="F54" s="76"/>
      <c r="G54" s="71"/>
      <c r="H54" s="71"/>
      <c r="I54" s="71"/>
      <c r="J54" s="71"/>
      <c r="K54" s="50">
        <f t="shared" si="0"/>
        <v>0</v>
      </c>
      <c r="L54" s="51">
        <f t="shared" si="1"/>
        <v>0</v>
      </c>
      <c r="M54" s="49">
        <f t="shared" si="2"/>
        <v>0</v>
      </c>
      <c r="N54" s="49">
        <f t="shared" si="3"/>
        <v>0</v>
      </c>
      <c r="O54" s="49">
        <f t="shared" si="4"/>
        <v>0</v>
      </c>
      <c r="P54" s="50">
        <f t="shared" si="5"/>
        <v>0</v>
      </c>
    </row>
    <row r="55" spans="1:16" x14ac:dyDescent="0.2">
      <c r="A55" s="104">
        <f>IF(E55&gt;0,IF(E55&gt;0,1+MAX($A$14:A54),0),0)</f>
        <v>41</v>
      </c>
      <c r="B55" s="39"/>
      <c r="C55" s="127" t="s">
        <v>127</v>
      </c>
      <c r="D55" s="120" t="s">
        <v>88</v>
      </c>
      <c r="E55" s="151">
        <v>7.5</v>
      </c>
      <c r="F55" s="76"/>
      <c r="G55" s="71"/>
      <c r="H55" s="71"/>
      <c r="I55" s="71"/>
      <c r="J55" s="71"/>
      <c r="K55" s="50">
        <f t="shared" si="0"/>
        <v>0</v>
      </c>
      <c r="L55" s="51">
        <f t="shared" si="1"/>
        <v>0</v>
      </c>
      <c r="M55" s="49">
        <f t="shared" si="2"/>
        <v>0</v>
      </c>
      <c r="N55" s="49">
        <f t="shared" si="3"/>
        <v>0</v>
      </c>
      <c r="O55" s="49">
        <f t="shared" si="4"/>
        <v>0</v>
      </c>
      <c r="P55" s="50">
        <f t="shared" si="5"/>
        <v>0</v>
      </c>
    </row>
    <row r="56" spans="1:16" ht="22.5" x14ac:dyDescent="0.2">
      <c r="A56" s="104">
        <f>IF(E56&gt;0,IF(E56&gt;0,1+MAX($A$14:A55),0),0)</f>
        <v>42</v>
      </c>
      <c r="B56" s="39"/>
      <c r="C56" s="127" t="s">
        <v>128</v>
      </c>
      <c r="D56" s="120" t="s">
        <v>88</v>
      </c>
      <c r="E56" s="151">
        <f>E55</f>
        <v>7.5</v>
      </c>
      <c r="F56" s="76"/>
      <c r="G56" s="71"/>
      <c r="H56" s="71"/>
      <c r="I56" s="71"/>
      <c r="J56" s="71"/>
      <c r="K56" s="50">
        <f t="shared" si="0"/>
        <v>0</v>
      </c>
      <c r="L56" s="51">
        <f t="shared" si="1"/>
        <v>0</v>
      </c>
      <c r="M56" s="49">
        <f t="shared" si="2"/>
        <v>0</v>
      </c>
      <c r="N56" s="49">
        <f t="shared" si="3"/>
        <v>0</v>
      </c>
      <c r="O56" s="49">
        <f t="shared" si="4"/>
        <v>0</v>
      </c>
      <c r="P56" s="50">
        <f t="shared" si="5"/>
        <v>0</v>
      </c>
    </row>
    <row r="57" spans="1:16" x14ac:dyDescent="0.2">
      <c r="A57" s="104">
        <f>IF(E57&gt;0,IF(E57&gt;0,1+MAX($A$14:A56),0),0)</f>
        <v>43</v>
      </c>
      <c r="B57" s="39"/>
      <c r="C57" s="108" t="s">
        <v>98</v>
      </c>
      <c r="D57" s="109" t="s">
        <v>88</v>
      </c>
      <c r="E57" s="146">
        <v>7.5</v>
      </c>
      <c r="F57" s="76"/>
      <c r="G57" s="71"/>
      <c r="H57" s="71"/>
      <c r="I57" s="71"/>
      <c r="J57" s="71"/>
      <c r="K57" s="50">
        <f t="shared" si="0"/>
        <v>0</v>
      </c>
      <c r="L57" s="51">
        <f t="shared" si="1"/>
        <v>0</v>
      </c>
      <c r="M57" s="49">
        <f t="shared" si="2"/>
        <v>0</v>
      </c>
      <c r="N57" s="49">
        <f t="shared" si="3"/>
        <v>0</v>
      </c>
      <c r="O57" s="49">
        <f t="shared" si="4"/>
        <v>0</v>
      </c>
      <c r="P57" s="50">
        <f t="shared" si="5"/>
        <v>0</v>
      </c>
    </row>
    <row r="58" spans="1:16" x14ac:dyDescent="0.2">
      <c r="A58" s="104">
        <f>IF(E58&gt;0,IF(E58&gt;0,1+MAX($A$14:A57),0),0)</f>
        <v>44</v>
      </c>
      <c r="B58" s="39"/>
      <c r="C58" s="110" t="s">
        <v>99</v>
      </c>
      <c r="D58" s="109" t="s">
        <v>91</v>
      </c>
      <c r="E58" s="146">
        <v>0.1</v>
      </c>
      <c r="F58" s="76"/>
      <c r="G58" s="71"/>
      <c r="H58" s="71"/>
      <c r="I58" s="71"/>
      <c r="J58" s="71"/>
      <c r="K58" s="50">
        <f t="shared" si="0"/>
        <v>0</v>
      </c>
      <c r="L58" s="51">
        <f t="shared" si="1"/>
        <v>0</v>
      </c>
      <c r="M58" s="49">
        <f t="shared" si="2"/>
        <v>0</v>
      </c>
      <c r="N58" s="49">
        <f t="shared" si="3"/>
        <v>0</v>
      </c>
      <c r="O58" s="49">
        <f t="shared" si="4"/>
        <v>0</v>
      </c>
      <c r="P58" s="50">
        <f t="shared" si="5"/>
        <v>0</v>
      </c>
    </row>
    <row r="59" spans="1:16" x14ac:dyDescent="0.2">
      <c r="A59" s="104">
        <f>IF(E59&gt;0,IF(E59&gt;0,1+MAX($A$14:A58),0),0)</f>
        <v>45</v>
      </c>
      <c r="B59" s="39"/>
      <c r="C59" s="111" t="s">
        <v>93</v>
      </c>
      <c r="D59" s="112" t="s">
        <v>82</v>
      </c>
      <c r="E59" s="147">
        <f>E57</f>
        <v>7.5</v>
      </c>
      <c r="F59" s="76"/>
      <c r="G59" s="71"/>
      <c r="H59" s="71"/>
      <c r="I59" s="71"/>
      <c r="J59" s="71"/>
      <c r="K59" s="50">
        <f t="shared" si="0"/>
        <v>0</v>
      </c>
      <c r="L59" s="51">
        <f t="shared" si="1"/>
        <v>0</v>
      </c>
      <c r="M59" s="49">
        <f t="shared" si="2"/>
        <v>0</v>
      </c>
      <c r="N59" s="49">
        <f t="shared" si="3"/>
        <v>0</v>
      </c>
      <c r="O59" s="49">
        <f t="shared" si="4"/>
        <v>0</v>
      </c>
      <c r="P59" s="50">
        <f t="shared" si="5"/>
        <v>0</v>
      </c>
    </row>
    <row r="60" spans="1:16" x14ac:dyDescent="0.2">
      <c r="A60" s="104">
        <f>IF(E60&gt;0,IF(E60&gt;0,1+MAX($A$14:A59),0),0)</f>
        <v>46</v>
      </c>
      <c r="B60" s="39"/>
      <c r="C60" s="113" t="s">
        <v>100</v>
      </c>
      <c r="D60" s="114" t="s">
        <v>88</v>
      </c>
      <c r="E60" s="148">
        <f>E57</f>
        <v>7.5</v>
      </c>
      <c r="F60" s="76"/>
      <c r="G60" s="71"/>
      <c r="H60" s="71"/>
      <c r="I60" s="71"/>
      <c r="J60" s="71"/>
      <c r="K60" s="50">
        <f t="shared" si="0"/>
        <v>0</v>
      </c>
      <c r="L60" s="51">
        <f t="shared" si="1"/>
        <v>0</v>
      </c>
      <c r="M60" s="49">
        <f t="shared" si="2"/>
        <v>0</v>
      </c>
      <c r="N60" s="49">
        <f t="shared" si="3"/>
        <v>0</v>
      </c>
      <c r="O60" s="49">
        <f t="shared" si="4"/>
        <v>0</v>
      </c>
      <c r="P60" s="50">
        <f t="shared" si="5"/>
        <v>0</v>
      </c>
    </row>
    <row r="61" spans="1:16" ht="22.5" x14ac:dyDescent="0.2">
      <c r="A61" s="104">
        <f>IF(E61&gt;0,IF(E61&gt;0,1+MAX($A$14:A60),0),0)</f>
        <v>47</v>
      </c>
      <c r="B61" s="39"/>
      <c r="C61" s="115" t="s">
        <v>101</v>
      </c>
      <c r="D61" s="114" t="s">
        <v>88</v>
      </c>
      <c r="E61" s="148">
        <f>E60*1.2</f>
        <v>9</v>
      </c>
      <c r="F61" s="76"/>
      <c r="G61" s="71"/>
      <c r="H61" s="71"/>
      <c r="I61" s="71"/>
      <c r="J61" s="71"/>
      <c r="K61" s="50">
        <f t="shared" si="0"/>
        <v>0</v>
      </c>
      <c r="L61" s="51">
        <f t="shared" si="1"/>
        <v>0</v>
      </c>
      <c r="M61" s="49">
        <f t="shared" si="2"/>
        <v>0</v>
      </c>
      <c r="N61" s="49">
        <f t="shared" si="3"/>
        <v>0</v>
      </c>
      <c r="O61" s="49">
        <f t="shared" si="4"/>
        <v>0</v>
      </c>
      <c r="P61" s="50">
        <f t="shared" si="5"/>
        <v>0</v>
      </c>
    </row>
    <row r="62" spans="1:16" x14ac:dyDescent="0.2">
      <c r="A62" s="104">
        <f>IF(E62&gt;0,IF(E62&gt;0,1+MAX($A$14:A61),0),0)</f>
        <v>48</v>
      </c>
      <c r="B62" s="39"/>
      <c r="C62" s="115" t="s">
        <v>93</v>
      </c>
      <c r="D62" s="114" t="s">
        <v>71</v>
      </c>
      <c r="E62" s="148">
        <f>E60*8</f>
        <v>60</v>
      </c>
      <c r="F62" s="76"/>
      <c r="G62" s="71"/>
      <c r="H62" s="71"/>
      <c r="I62" s="71"/>
      <c r="J62" s="71"/>
      <c r="K62" s="50">
        <f t="shared" si="0"/>
        <v>0</v>
      </c>
      <c r="L62" s="51">
        <f t="shared" si="1"/>
        <v>0</v>
      </c>
      <c r="M62" s="49">
        <f t="shared" si="2"/>
        <v>0</v>
      </c>
      <c r="N62" s="49">
        <f t="shared" si="3"/>
        <v>0</v>
      </c>
      <c r="O62" s="49">
        <f t="shared" si="4"/>
        <v>0</v>
      </c>
      <c r="P62" s="50">
        <f t="shared" si="5"/>
        <v>0</v>
      </c>
    </row>
    <row r="63" spans="1:16" ht="33.75" x14ac:dyDescent="0.2">
      <c r="A63" s="104">
        <f>IF(E63&gt;0,IF(E63&gt;0,1+MAX($A$14:A62),0),0)</f>
        <v>49</v>
      </c>
      <c r="B63" s="39"/>
      <c r="C63" s="113" t="s">
        <v>129</v>
      </c>
      <c r="D63" s="128" t="s">
        <v>88</v>
      </c>
      <c r="E63" s="151">
        <v>7.5</v>
      </c>
      <c r="F63" s="76"/>
      <c r="G63" s="71"/>
      <c r="H63" s="71"/>
      <c r="I63" s="71"/>
      <c r="J63" s="71"/>
      <c r="K63" s="50">
        <f t="shared" si="0"/>
        <v>0</v>
      </c>
      <c r="L63" s="51">
        <f t="shared" si="1"/>
        <v>0</v>
      </c>
      <c r="M63" s="49">
        <f t="shared" si="2"/>
        <v>0</v>
      </c>
      <c r="N63" s="49">
        <f t="shared" si="3"/>
        <v>0</v>
      </c>
      <c r="O63" s="49">
        <f t="shared" si="4"/>
        <v>0</v>
      </c>
      <c r="P63" s="50">
        <f t="shared" si="5"/>
        <v>0</v>
      </c>
    </row>
    <row r="64" spans="1:16" x14ac:dyDescent="0.2">
      <c r="A64" s="104">
        <f>IF(E64&gt;0,IF(E64&gt;0,1+MAX($A$14:A63),0),0)</f>
        <v>50</v>
      </c>
      <c r="B64" s="39"/>
      <c r="C64" s="113" t="s">
        <v>130</v>
      </c>
      <c r="D64" s="128" t="s">
        <v>88</v>
      </c>
      <c r="E64" s="154">
        <v>7.5</v>
      </c>
      <c r="F64" s="76"/>
      <c r="G64" s="71"/>
      <c r="H64" s="71"/>
      <c r="I64" s="71"/>
      <c r="J64" s="71"/>
      <c r="K64" s="50">
        <f t="shared" si="0"/>
        <v>0</v>
      </c>
      <c r="L64" s="51">
        <f t="shared" si="1"/>
        <v>0</v>
      </c>
      <c r="M64" s="49">
        <f t="shared" si="2"/>
        <v>0</v>
      </c>
      <c r="N64" s="49">
        <f t="shared" si="3"/>
        <v>0</v>
      </c>
      <c r="O64" s="49">
        <f t="shared" si="4"/>
        <v>0</v>
      </c>
      <c r="P64" s="50">
        <f t="shared" si="5"/>
        <v>0</v>
      </c>
    </row>
    <row r="65" spans="1:16" x14ac:dyDescent="0.2">
      <c r="A65" s="104">
        <f>IF(E65&gt;0,IF(E65&gt;0,1+MAX($A$14:A64),0),0)</f>
        <v>51</v>
      </c>
      <c r="B65" s="39"/>
      <c r="C65" s="115" t="s">
        <v>131</v>
      </c>
      <c r="D65" s="128" t="s">
        <v>121</v>
      </c>
      <c r="E65" s="154">
        <f>E64*7</f>
        <v>52.5</v>
      </c>
      <c r="F65" s="76"/>
      <c r="G65" s="71"/>
      <c r="H65" s="71"/>
      <c r="I65" s="71"/>
      <c r="J65" s="71"/>
      <c r="K65" s="50">
        <f t="shared" si="0"/>
        <v>0</v>
      </c>
      <c r="L65" s="51">
        <f t="shared" si="1"/>
        <v>0</v>
      </c>
      <c r="M65" s="49">
        <f t="shared" si="2"/>
        <v>0</v>
      </c>
      <c r="N65" s="49">
        <f t="shared" si="3"/>
        <v>0</v>
      </c>
      <c r="O65" s="49">
        <f t="shared" si="4"/>
        <v>0</v>
      </c>
      <c r="P65" s="50">
        <f t="shared" si="5"/>
        <v>0</v>
      </c>
    </row>
    <row r="66" spans="1:16" x14ac:dyDescent="0.2">
      <c r="A66" s="104">
        <f>IF(E66&gt;0,IF(E66&gt;0,1+MAX($A$14:A65),0),0)</f>
        <v>52</v>
      </c>
      <c r="B66" s="39"/>
      <c r="C66" s="115" t="s">
        <v>132</v>
      </c>
      <c r="D66" s="128" t="s">
        <v>88</v>
      </c>
      <c r="E66" s="154">
        <f>E64*1.15</f>
        <v>8.625</v>
      </c>
      <c r="F66" s="76"/>
      <c r="G66" s="71"/>
      <c r="H66" s="71"/>
      <c r="I66" s="71"/>
      <c r="J66" s="71"/>
      <c r="K66" s="50">
        <f t="shared" si="0"/>
        <v>0</v>
      </c>
      <c r="L66" s="51">
        <f t="shared" si="1"/>
        <v>0</v>
      </c>
      <c r="M66" s="49">
        <f t="shared" si="2"/>
        <v>0</v>
      </c>
      <c r="N66" s="49">
        <f t="shared" si="3"/>
        <v>0</v>
      </c>
      <c r="O66" s="49">
        <f t="shared" si="4"/>
        <v>0</v>
      </c>
      <c r="P66" s="50">
        <f t="shared" si="5"/>
        <v>0</v>
      </c>
    </row>
    <row r="67" spans="1:16" x14ac:dyDescent="0.2">
      <c r="A67" s="104">
        <f>IF(E67&gt;0,IF(E67&gt;0,1+MAX($A$14:A66),0),0)</f>
        <v>53</v>
      </c>
      <c r="B67" s="39"/>
      <c r="C67" s="115" t="s">
        <v>133</v>
      </c>
      <c r="D67" s="128" t="s">
        <v>105</v>
      </c>
      <c r="E67" s="154">
        <v>10.6</v>
      </c>
      <c r="F67" s="76"/>
      <c r="G67" s="71"/>
      <c r="H67" s="71"/>
      <c r="I67" s="71"/>
      <c r="J67" s="71"/>
      <c r="K67" s="50">
        <f t="shared" si="0"/>
        <v>0</v>
      </c>
      <c r="L67" s="51">
        <f t="shared" si="1"/>
        <v>0</v>
      </c>
      <c r="M67" s="49">
        <f t="shared" si="2"/>
        <v>0</v>
      </c>
      <c r="N67" s="49">
        <f t="shared" si="3"/>
        <v>0</v>
      </c>
      <c r="O67" s="49">
        <f t="shared" si="4"/>
        <v>0</v>
      </c>
      <c r="P67" s="50">
        <f t="shared" si="5"/>
        <v>0</v>
      </c>
    </row>
    <row r="68" spans="1:16" ht="22.5" x14ac:dyDescent="0.2">
      <c r="A68" s="104">
        <f>IF(E68&gt;0,IF(E68&gt;0,1+MAX($A$14:A67),0),0)</f>
        <v>54</v>
      </c>
      <c r="B68" s="39"/>
      <c r="C68" s="113" t="s">
        <v>134</v>
      </c>
      <c r="D68" s="128" t="s">
        <v>88</v>
      </c>
      <c r="E68" s="154">
        <v>7.5</v>
      </c>
      <c r="F68" s="76"/>
      <c r="G68" s="71"/>
      <c r="H68" s="71"/>
      <c r="I68" s="71"/>
      <c r="J68" s="71"/>
      <c r="K68" s="50">
        <f t="shared" si="0"/>
        <v>0</v>
      </c>
      <c r="L68" s="51">
        <f t="shared" si="1"/>
        <v>0</v>
      </c>
      <c r="M68" s="49">
        <f t="shared" si="2"/>
        <v>0</v>
      </c>
      <c r="N68" s="49">
        <f t="shared" si="3"/>
        <v>0</v>
      </c>
      <c r="O68" s="49">
        <f t="shared" si="4"/>
        <v>0</v>
      </c>
      <c r="P68" s="50">
        <f t="shared" si="5"/>
        <v>0</v>
      </c>
    </row>
    <row r="69" spans="1:16" x14ac:dyDescent="0.2">
      <c r="A69" s="104">
        <f>IF(E69&gt;0,IF(E69&gt;0,1+MAX($A$14:A68),0),0)</f>
        <v>55</v>
      </c>
      <c r="B69" s="39"/>
      <c r="C69" s="115" t="s">
        <v>135</v>
      </c>
      <c r="D69" s="128" t="s">
        <v>121</v>
      </c>
      <c r="E69" s="154">
        <f>E68*0.2</f>
        <v>1.5</v>
      </c>
      <c r="F69" s="76"/>
      <c r="G69" s="71"/>
      <c r="H69" s="71"/>
      <c r="I69" s="71"/>
      <c r="J69" s="71"/>
      <c r="K69" s="50">
        <f t="shared" si="0"/>
        <v>0</v>
      </c>
      <c r="L69" s="51">
        <f t="shared" si="1"/>
        <v>0</v>
      </c>
      <c r="M69" s="49">
        <f t="shared" si="2"/>
        <v>0</v>
      </c>
      <c r="N69" s="49">
        <f t="shared" si="3"/>
        <v>0</v>
      </c>
      <c r="O69" s="49">
        <f t="shared" si="4"/>
        <v>0</v>
      </c>
      <c r="P69" s="50">
        <f t="shared" si="5"/>
        <v>0</v>
      </c>
    </row>
    <row r="70" spans="1:16" x14ac:dyDescent="0.2">
      <c r="A70" s="104">
        <f>IF(E70&gt;0,IF(E70&gt;0,1+MAX($A$14:A69),0),0)</f>
        <v>56</v>
      </c>
      <c r="B70" s="39"/>
      <c r="C70" s="115" t="s">
        <v>136</v>
      </c>
      <c r="D70" s="128" t="s">
        <v>121</v>
      </c>
      <c r="E70" s="154">
        <f>E68*3.5</f>
        <v>26.25</v>
      </c>
      <c r="F70" s="76"/>
      <c r="G70" s="71"/>
      <c r="H70" s="71"/>
      <c r="I70" s="71"/>
      <c r="J70" s="71"/>
      <c r="K70" s="50">
        <f t="shared" si="0"/>
        <v>0</v>
      </c>
      <c r="L70" s="51">
        <f t="shared" si="1"/>
        <v>0</v>
      </c>
      <c r="M70" s="49">
        <f t="shared" si="2"/>
        <v>0</v>
      </c>
      <c r="N70" s="49">
        <f t="shared" si="3"/>
        <v>0</v>
      </c>
      <c r="O70" s="49">
        <f t="shared" si="4"/>
        <v>0</v>
      </c>
      <c r="P70" s="50">
        <f t="shared" si="5"/>
        <v>0</v>
      </c>
    </row>
    <row r="71" spans="1:16" x14ac:dyDescent="0.2">
      <c r="A71" s="104">
        <f>IF(E71&gt;0,IF(E71&gt;0,1+MAX($A$14:A70),0),0)</f>
        <v>57</v>
      </c>
      <c r="B71" s="39"/>
      <c r="C71" s="113" t="s">
        <v>137</v>
      </c>
      <c r="D71" s="128" t="s">
        <v>69</v>
      </c>
      <c r="E71" s="154">
        <v>15.88</v>
      </c>
      <c r="F71" s="76"/>
      <c r="G71" s="71"/>
      <c r="H71" s="71"/>
      <c r="I71" s="71"/>
      <c r="J71" s="71"/>
      <c r="K71" s="50">
        <f t="shared" si="0"/>
        <v>0</v>
      </c>
      <c r="L71" s="51">
        <f t="shared" si="1"/>
        <v>0</v>
      </c>
      <c r="M71" s="49">
        <f t="shared" si="2"/>
        <v>0</v>
      </c>
      <c r="N71" s="49">
        <f t="shared" si="3"/>
        <v>0</v>
      </c>
      <c r="O71" s="49">
        <f t="shared" si="4"/>
        <v>0</v>
      </c>
      <c r="P71" s="50">
        <f t="shared" si="5"/>
        <v>0</v>
      </c>
    </row>
    <row r="72" spans="1:16" x14ac:dyDescent="0.2">
      <c r="A72" s="104">
        <f>IF(E72&gt;0,IF(E72&gt;0,1+MAX($A$14:A71),0),0)</f>
        <v>58</v>
      </c>
      <c r="B72" s="39"/>
      <c r="C72" s="115" t="s">
        <v>138</v>
      </c>
      <c r="D72" s="128" t="s">
        <v>69</v>
      </c>
      <c r="E72" s="154">
        <f>E71*1.1</f>
        <v>17.468000000000004</v>
      </c>
      <c r="F72" s="76"/>
      <c r="G72" s="71"/>
      <c r="H72" s="71"/>
      <c r="I72" s="71"/>
      <c r="J72" s="71"/>
      <c r="K72" s="50">
        <f t="shared" si="0"/>
        <v>0</v>
      </c>
      <c r="L72" s="51">
        <f t="shared" si="1"/>
        <v>0</v>
      </c>
      <c r="M72" s="49">
        <f t="shared" si="2"/>
        <v>0</v>
      </c>
      <c r="N72" s="49">
        <f t="shared" si="3"/>
        <v>0</v>
      </c>
      <c r="O72" s="49">
        <f t="shared" si="4"/>
        <v>0</v>
      </c>
      <c r="P72" s="50">
        <f t="shared" si="5"/>
        <v>0</v>
      </c>
    </row>
    <row r="73" spans="1:16" ht="22.5" x14ac:dyDescent="0.2">
      <c r="A73" s="104">
        <f>IF(E73&gt;0,IF(E73&gt;0,1+MAX($A$14:A72),0),0)</f>
        <v>59</v>
      </c>
      <c r="B73" s="39"/>
      <c r="C73" s="127" t="s">
        <v>139</v>
      </c>
      <c r="D73" s="120" t="s">
        <v>88</v>
      </c>
      <c r="E73" s="151">
        <v>13.9</v>
      </c>
      <c r="F73" s="76"/>
      <c r="G73" s="71"/>
      <c r="H73" s="71"/>
      <c r="I73" s="71"/>
      <c r="J73" s="71"/>
      <c r="K73" s="50">
        <f t="shared" si="0"/>
        <v>0</v>
      </c>
      <c r="L73" s="51">
        <f t="shared" si="1"/>
        <v>0</v>
      </c>
      <c r="M73" s="49">
        <f t="shared" si="2"/>
        <v>0</v>
      </c>
      <c r="N73" s="49">
        <f t="shared" si="3"/>
        <v>0</v>
      </c>
      <c r="O73" s="49">
        <f t="shared" si="4"/>
        <v>0</v>
      </c>
      <c r="P73" s="50">
        <f t="shared" si="5"/>
        <v>0</v>
      </c>
    </row>
    <row r="74" spans="1:16" ht="22.5" x14ac:dyDescent="0.2">
      <c r="A74" s="104">
        <f>IF(E74&gt;0,IF(E74&gt;0,1+MAX($A$14:A73),0),0)</f>
        <v>60</v>
      </c>
      <c r="B74" s="39"/>
      <c r="C74" s="113" t="s">
        <v>140</v>
      </c>
      <c r="D74" s="128" t="s">
        <v>82</v>
      </c>
      <c r="E74" s="154">
        <v>3</v>
      </c>
      <c r="F74" s="76"/>
      <c r="G74" s="71"/>
      <c r="H74" s="71"/>
      <c r="I74" s="71"/>
      <c r="J74" s="71"/>
      <c r="K74" s="50">
        <f t="shared" si="0"/>
        <v>0</v>
      </c>
      <c r="L74" s="51">
        <f t="shared" si="1"/>
        <v>0</v>
      </c>
      <c r="M74" s="49">
        <f t="shared" si="2"/>
        <v>0</v>
      </c>
      <c r="N74" s="49">
        <f t="shared" si="3"/>
        <v>0</v>
      </c>
      <c r="O74" s="49">
        <f t="shared" si="4"/>
        <v>0</v>
      </c>
      <c r="P74" s="50">
        <f t="shared" si="5"/>
        <v>0</v>
      </c>
    </row>
    <row r="75" spans="1:16" x14ac:dyDescent="0.2">
      <c r="A75" s="104">
        <f>IF(E75&gt;0,IF(E75&gt;0,1+MAX($A$14:A74),0),0)</f>
        <v>61</v>
      </c>
      <c r="B75" s="39"/>
      <c r="C75" s="108" t="s">
        <v>98</v>
      </c>
      <c r="D75" s="109" t="s">
        <v>88</v>
      </c>
      <c r="E75" s="146">
        <v>13.9</v>
      </c>
      <c r="F75" s="76"/>
      <c r="G75" s="71"/>
      <c r="H75" s="71"/>
      <c r="I75" s="71"/>
      <c r="J75" s="71"/>
      <c r="K75" s="50">
        <f t="shared" si="0"/>
        <v>0</v>
      </c>
      <c r="L75" s="51">
        <f t="shared" si="1"/>
        <v>0</v>
      </c>
      <c r="M75" s="49">
        <f t="shared" si="2"/>
        <v>0</v>
      </c>
      <c r="N75" s="49">
        <f t="shared" si="3"/>
        <v>0</v>
      </c>
      <c r="O75" s="49">
        <f t="shared" si="4"/>
        <v>0</v>
      </c>
      <c r="P75" s="50">
        <f t="shared" si="5"/>
        <v>0</v>
      </c>
    </row>
    <row r="76" spans="1:16" x14ac:dyDescent="0.2">
      <c r="A76" s="104">
        <f>IF(E76&gt;0,IF(E76&gt;0,1+MAX($A$14:A75),0),0)</f>
        <v>62</v>
      </c>
      <c r="B76" s="39"/>
      <c r="C76" s="110" t="s">
        <v>99</v>
      </c>
      <c r="D76" s="109" t="s">
        <v>91</v>
      </c>
      <c r="E76" s="146">
        <v>0.2</v>
      </c>
      <c r="F76" s="76"/>
      <c r="G76" s="71"/>
      <c r="H76" s="71"/>
      <c r="I76" s="71"/>
      <c r="J76" s="71"/>
      <c r="K76" s="50">
        <f t="shared" si="0"/>
        <v>0</v>
      </c>
      <c r="L76" s="51">
        <f t="shared" si="1"/>
        <v>0</v>
      </c>
      <c r="M76" s="49">
        <f t="shared" si="2"/>
        <v>0</v>
      </c>
      <c r="N76" s="49">
        <f t="shared" si="3"/>
        <v>0</v>
      </c>
      <c r="O76" s="49">
        <f t="shared" si="4"/>
        <v>0</v>
      </c>
      <c r="P76" s="50">
        <f t="shared" si="5"/>
        <v>0</v>
      </c>
    </row>
    <row r="77" spans="1:16" x14ac:dyDescent="0.2">
      <c r="A77" s="104">
        <f>IF(E77&gt;0,IF(E77&gt;0,1+MAX($A$14:A76),0),0)</f>
        <v>63</v>
      </c>
      <c r="B77" s="39"/>
      <c r="C77" s="111" t="s">
        <v>93</v>
      </c>
      <c r="D77" s="112" t="s">
        <v>82</v>
      </c>
      <c r="E77" s="147">
        <f>E75</f>
        <v>13.9</v>
      </c>
      <c r="F77" s="76"/>
      <c r="G77" s="71"/>
      <c r="H77" s="71"/>
      <c r="I77" s="71"/>
      <c r="J77" s="71"/>
      <c r="K77" s="50">
        <f t="shared" si="0"/>
        <v>0</v>
      </c>
      <c r="L77" s="51">
        <f t="shared" si="1"/>
        <v>0</v>
      </c>
      <c r="M77" s="49">
        <f t="shared" si="2"/>
        <v>0</v>
      </c>
      <c r="N77" s="49">
        <f t="shared" si="3"/>
        <v>0</v>
      </c>
      <c r="O77" s="49">
        <f t="shared" si="4"/>
        <v>0</v>
      </c>
      <c r="P77" s="50">
        <f t="shared" si="5"/>
        <v>0</v>
      </c>
    </row>
    <row r="78" spans="1:16" x14ac:dyDescent="0.2">
      <c r="A78" s="104">
        <f>IF(E78&gt;0,IF(E78&gt;0,1+MAX($A$14:A77),0),0)</f>
        <v>64</v>
      </c>
      <c r="B78" s="39"/>
      <c r="C78" s="113" t="s">
        <v>100</v>
      </c>
      <c r="D78" s="114" t="s">
        <v>88</v>
      </c>
      <c r="E78" s="148">
        <f>E75</f>
        <v>13.9</v>
      </c>
      <c r="F78" s="76"/>
      <c r="G78" s="71"/>
      <c r="H78" s="71"/>
      <c r="I78" s="71"/>
      <c r="J78" s="71"/>
      <c r="K78" s="50">
        <f t="shared" si="0"/>
        <v>0</v>
      </c>
      <c r="L78" s="51">
        <f t="shared" si="1"/>
        <v>0</v>
      </c>
      <c r="M78" s="49">
        <f t="shared" si="2"/>
        <v>0</v>
      </c>
      <c r="N78" s="49">
        <f t="shared" si="3"/>
        <v>0</v>
      </c>
      <c r="O78" s="49">
        <f t="shared" si="4"/>
        <v>0</v>
      </c>
      <c r="P78" s="50">
        <f t="shared" si="5"/>
        <v>0</v>
      </c>
    </row>
    <row r="79" spans="1:16" ht="22.5" x14ac:dyDescent="0.2">
      <c r="A79" s="104">
        <f>IF(E79&gt;0,IF(E79&gt;0,1+MAX($A$14:A78),0),0)</f>
        <v>65</v>
      </c>
      <c r="B79" s="39"/>
      <c r="C79" s="115" t="s">
        <v>101</v>
      </c>
      <c r="D79" s="114" t="s">
        <v>88</v>
      </c>
      <c r="E79" s="148">
        <f>E78*1.2</f>
        <v>16.68</v>
      </c>
      <c r="F79" s="76"/>
      <c r="G79" s="71"/>
      <c r="H79" s="71"/>
      <c r="I79" s="71"/>
      <c r="J79" s="71"/>
      <c r="K79" s="50">
        <f t="shared" ref="K79:K108" si="6">SUM(H79:J79)</f>
        <v>0</v>
      </c>
      <c r="L79" s="51">
        <f t="shared" ref="L79:L108" si="7">ROUND(E79*F79,2)</f>
        <v>0</v>
      </c>
      <c r="M79" s="49">
        <f t="shared" ref="M79:M108" si="8">ROUND(H79*E79,2)</f>
        <v>0</v>
      </c>
      <c r="N79" s="49">
        <f t="shared" ref="N79:N108" si="9">ROUND(I79*E79,2)</f>
        <v>0</v>
      </c>
      <c r="O79" s="49">
        <f t="shared" ref="O79:O108" si="10">ROUND(J79*E79,2)</f>
        <v>0</v>
      </c>
      <c r="P79" s="50">
        <f t="shared" ref="P79:P108" si="11">SUM(M79:O79)</f>
        <v>0</v>
      </c>
    </row>
    <row r="80" spans="1:16" x14ac:dyDescent="0.2">
      <c r="A80" s="104">
        <f>IF(E80&gt;0,IF(E80&gt;0,1+MAX($A$14:A79),0),0)</f>
        <v>66</v>
      </c>
      <c r="B80" s="39"/>
      <c r="C80" s="115" t="s">
        <v>93</v>
      </c>
      <c r="D80" s="114" t="s">
        <v>71</v>
      </c>
      <c r="E80" s="148">
        <f>E78*8</f>
        <v>111.2</v>
      </c>
      <c r="F80" s="76"/>
      <c r="G80" s="71"/>
      <c r="H80" s="71"/>
      <c r="I80" s="71"/>
      <c r="J80" s="71"/>
      <c r="K80" s="50">
        <f t="shared" si="6"/>
        <v>0</v>
      </c>
      <c r="L80" s="51">
        <f t="shared" si="7"/>
        <v>0</v>
      </c>
      <c r="M80" s="49">
        <f t="shared" si="8"/>
        <v>0</v>
      </c>
      <c r="N80" s="49">
        <f t="shared" si="9"/>
        <v>0</v>
      </c>
      <c r="O80" s="49">
        <f t="shared" si="10"/>
        <v>0</v>
      </c>
      <c r="P80" s="50">
        <f t="shared" si="11"/>
        <v>0</v>
      </c>
    </row>
    <row r="81" spans="1:16" x14ac:dyDescent="0.2">
      <c r="A81" s="104">
        <f>IF(E81&gt;0,IF(E81&gt;0,1+MAX($A$14:A80),0),0)</f>
        <v>67</v>
      </c>
      <c r="B81" s="39"/>
      <c r="C81" s="113" t="s">
        <v>137</v>
      </c>
      <c r="D81" s="128" t="s">
        <v>69</v>
      </c>
      <c r="E81" s="154">
        <v>29.5</v>
      </c>
      <c r="F81" s="76"/>
      <c r="G81" s="71"/>
      <c r="H81" s="71"/>
      <c r="I81" s="71"/>
      <c r="J81" s="71"/>
      <c r="K81" s="50">
        <f t="shared" si="6"/>
        <v>0</v>
      </c>
      <c r="L81" s="51">
        <f t="shared" si="7"/>
        <v>0</v>
      </c>
      <c r="M81" s="49">
        <f t="shared" si="8"/>
        <v>0</v>
      </c>
      <c r="N81" s="49">
        <f t="shared" si="9"/>
        <v>0</v>
      </c>
      <c r="O81" s="49">
        <f t="shared" si="10"/>
        <v>0</v>
      </c>
      <c r="P81" s="50">
        <f t="shared" si="11"/>
        <v>0</v>
      </c>
    </row>
    <row r="82" spans="1:16" x14ac:dyDescent="0.2">
      <c r="A82" s="104">
        <f>IF(E82&gt;0,IF(E82&gt;0,1+MAX($A$14:A81),0),0)</f>
        <v>68</v>
      </c>
      <c r="B82" s="39"/>
      <c r="C82" s="115" t="s">
        <v>138</v>
      </c>
      <c r="D82" s="128" t="s">
        <v>69</v>
      </c>
      <c r="E82" s="154">
        <f>E81*1.1</f>
        <v>32.450000000000003</v>
      </c>
      <c r="F82" s="76"/>
      <c r="G82" s="71"/>
      <c r="H82" s="71"/>
      <c r="I82" s="71"/>
      <c r="J82" s="71"/>
      <c r="K82" s="50">
        <f t="shared" si="6"/>
        <v>0</v>
      </c>
      <c r="L82" s="51">
        <f t="shared" si="7"/>
        <v>0</v>
      </c>
      <c r="M82" s="49">
        <f t="shared" si="8"/>
        <v>0</v>
      </c>
      <c r="N82" s="49">
        <f t="shared" si="9"/>
        <v>0</v>
      </c>
      <c r="O82" s="49">
        <f t="shared" si="10"/>
        <v>0</v>
      </c>
      <c r="P82" s="50">
        <f t="shared" si="11"/>
        <v>0</v>
      </c>
    </row>
    <row r="83" spans="1:16" x14ac:dyDescent="0.2">
      <c r="A83" s="104">
        <f>IF(E83&gt;0,IF(E83&gt;0,1+MAX($A$14:A82),0),0)</f>
        <v>69</v>
      </c>
      <c r="B83" s="39"/>
      <c r="C83" s="108" t="s">
        <v>141</v>
      </c>
      <c r="D83" s="109" t="s">
        <v>69</v>
      </c>
      <c r="E83" s="146">
        <f>2.01*3+5.9*2</f>
        <v>17.829999999999998</v>
      </c>
      <c r="F83" s="76"/>
      <c r="G83" s="71"/>
      <c r="H83" s="71"/>
      <c r="I83" s="71"/>
      <c r="J83" s="71"/>
      <c r="K83" s="50">
        <f t="shared" si="6"/>
        <v>0</v>
      </c>
      <c r="L83" s="51">
        <f t="shared" si="7"/>
        <v>0</v>
      </c>
      <c r="M83" s="49">
        <f t="shared" si="8"/>
        <v>0</v>
      </c>
      <c r="N83" s="49">
        <f t="shared" si="9"/>
        <v>0</v>
      </c>
      <c r="O83" s="49">
        <f t="shared" si="10"/>
        <v>0</v>
      </c>
      <c r="P83" s="50">
        <f t="shared" si="11"/>
        <v>0</v>
      </c>
    </row>
    <row r="84" spans="1:16" x14ac:dyDescent="0.2">
      <c r="A84" s="104">
        <f>IF(E84&gt;0,IF(E84&gt;0,1+MAX($A$14:A83),0),0)</f>
        <v>70</v>
      </c>
      <c r="B84" s="39"/>
      <c r="C84" s="108" t="s">
        <v>87</v>
      </c>
      <c r="D84" s="109" t="s">
        <v>88</v>
      </c>
      <c r="E84" s="146">
        <v>12.2</v>
      </c>
      <c r="F84" s="76"/>
      <c r="G84" s="71"/>
      <c r="H84" s="71"/>
      <c r="I84" s="71"/>
      <c r="J84" s="71"/>
      <c r="K84" s="50">
        <f t="shared" si="6"/>
        <v>0</v>
      </c>
      <c r="L84" s="51">
        <f t="shared" si="7"/>
        <v>0</v>
      </c>
      <c r="M84" s="49">
        <f t="shared" si="8"/>
        <v>0</v>
      </c>
      <c r="N84" s="49">
        <f t="shared" si="9"/>
        <v>0</v>
      </c>
      <c r="O84" s="49">
        <f t="shared" si="10"/>
        <v>0</v>
      </c>
      <c r="P84" s="50">
        <f t="shared" si="11"/>
        <v>0</v>
      </c>
    </row>
    <row r="85" spans="1:16" x14ac:dyDescent="0.2">
      <c r="A85" s="104">
        <f>IF(E85&gt;0,IF(E85&gt;0,1+MAX($A$14:A84),0),0)</f>
        <v>71</v>
      </c>
      <c r="B85" s="39"/>
      <c r="C85" s="108" t="s">
        <v>89</v>
      </c>
      <c r="D85" s="109" t="s">
        <v>88</v>
      </c>
      <c r="E85" s="146">
        <f>E84</f>
        <v>12.2</v>
      </c>
      <c r="F85" s="76"/>
      <c r="G85" s="71"/>
      <c r="H85" s="71"/>
      <c r="I85" s="71"/>
      <c r="J85" s="71"/>
      <c r="K85" s="50">
        <f t="shared" si="6"/>
        <v>0</v>
      </c>
      <c r="L85" s="51">
        <f t="shared" si="7"/>
        <v>0</v>
      </c>
      <c r="M85" s="49">
        <f t="shared" si="8"/>
        <v>0</v>
      </c>
      <c r="N85" s="49">
        <f t="shared" si="9"/>
        <v>0</v>
      </c>
      <c r="O85" s="49">
        <f t="shared" si="10"/>
        <v>0</v>
      </c>
      <c r="P85" s="50">
        <f t="shared" si="11"/>
        <v>0</v>
      </c>
    </row>
    <row r="86" spans="1:16" x14ac:dyDescent="0.2">
      <c r="A86" s="104">
        <f>IF(E86&gt;0,IF(E86&gt;0,1+MAX($A$14:A85),0),0)</f>
        <v>72</v>
      </c>
      <c r="B86" s="39"/>
      <c r="C86" s="108" t="s">
        <v>90</v>
      </c>
      <c r="D86" s="109" t="s">
        <v>91</v>
      </c>
      <c r="E86" s="146">
        <v>0.1</v>
      </c>
      <c r="F86" s="76"/>
      <c r="G86" s="71"/>
      <c r="H86" s="71"/>
      <c r="I86" s="71"/>
      <c r="J86" s="71"/>
      <c r="K86" s="50">
        <f t="shared" si="6"/>
        <v>0</v>
      </c>
      <c r="L86" s="51">
        <f t="shared" si="7"/>
        <v>0</v>
      </c>
      <c r="M86" s="49">
        <f t="shared" si="8"/>
        <v>0</v>
      </c>
      <c r="N86" s="49">
        <f t="shared" si="9"/>
        <v>0</v>
      </c>
      <c r="O86" s="49">
        <f t="shared" si="10"/>
        <v>0</v>
      </c>
      <c r="P86" s="50">
        <f t="shared" si="11"/>
        <v>0</v>
      </c>
    </row>
    <row r="87" spans="1:16" x14ac:dyDescent="0.2">
      <c r="A87" s="104">
        <f>IF(E87&gt;0,IF(E87&gt;0,1+MAX($A$14:A86),0),0)</f>
        <v>73</v>
      </c>
      <c r="B87" s="39"/>
      <c r="C87" s="110" t="s">
        <v>92</v>
      </c>
      <c r="D87" s="109" t="s">
        <v>91</v>
      </c>
      <c r="E87" s="146">
        <f>E86*1.2</f>
        <v>0.12</v>
      </c>
      <c r="F87" s="76"/>
      <c r="G87" s="71"/>
      <c r="H87" s="71"/>
      <c r="I87" s="71"/>
      <c r="J87" s="71"/>
      <c r="K87" s="50">
        <f t="shared" si="6"/>
        <v>0</v>
      </c>
      <c r="L87" s="51">
        <f t="shared" si="7"/>
        <v>0</v>
      </c>
      <c r="M87" s="49">
        <f t="shared" si="8"/>
        <v>0</v>
      </c>
      <c r="N87" s="49">
        <f t="shared" si="9"/>
        <v>0</v>
      </c>
      <c r="O87" s="49">
        <f t="shared" si="10"/>
        <v>0</v>
      </c>
      <c r="P87" s="50">
        <f t="shared" si="11"/>
        <v>0</v>
      </c>
    </row>
    <row r="88" spans="1:16" x14ac:dyDescent="0.2">
      <c r="A88" s="104">
        <f>IF(E88&gt;0,IF(E88&gt;0,1+MAX($A$14:A87),0),0)</f>
        <v>74</v>
      </c>
      <c r="B88" s="39"/>
      <c r="C88" s="110" t="s">
        <v>93</v>
      </c>
      <c r="D88" s="109" t="s">
        <v>82</v>
      </c>
      <c r="E88" s="146">
        <v>0.1</v>
      </c>
      <c r="F88" s="76"/>
      <c r="G88" s="71"/>
      <c r="H88" s="71"/>
      <c r="I88" s="71"/>
      <c r="J88" s="71"/>
      <c r="K88" s="50">
        <f t="shared" si="6"/>
        <v>0</v>
      </c>
      <c r="L88" s="51">
        <f t="shared" si="7"/>
        <v>0</v>
      </c>
      <c r="M88" s="49">
        <f t="shared" si="8"/>
        <v>0</v>
      </c>
      <c r="N88" s="49">
        <f t="shared" si="9"/>
        <v>0</v>
      </c>
      <c r="O88" s="49">
        <f t="shared" si="10"/>
        <v>0</v>
      </c>
      <c r="P88" s="50">
        <f t="shared" si="11"/>
        <v>0</v>
      </c>
    </row>
    <row r="89" spans="1:16" x14ac:dyDescent="0.2">
      <c r="A89" s="104">
        <f>IF(E89&gt;0,IF(E89&gt;0,1+MAX($A$14:A88),0),0)</f>
        <v>75</v>
      </c>
      <c r="B89" s="39"/>
      <c r="C89" s="108" t="s">
        <v>94</v>
      </c>
      <c r="D89" s="109" t="s">
        <v>88</v>
      </c>
      <c r="E89" s="146">
        <v>12.2</v>
      </c>
      <c r="F89" s="76"/>
      <c r="G89" s="71"/>
      <c r="H89" s="71"/>
      <c r="I89" s="71"/>
      <c r="J89" s="71"/>
      <c r="K89" s="50">
        <f t="shared" si="6"/>
        <v>0</v>
      </c>
      <c r="L89" s="51">
        <f t="shared" si="7"/>
        <v>0</v>
      </c>
      <c r="M89" s="49">
        <f t="shared" si="8"/>
        <v>0</v>
      </c>
      <c r="N89" s="49">
        <f t="shared" si="9"/>
        <v>0</v>
      </c>
      <c r="O89" s="49">
        <f t="shared" si="10"/>
        <v>0</v>
      </c>
      <c r="P89" s="50">
        <f t="shared" si="11"/>
        <v>0</v>
      </c>
    </row>
    <row r="90" spans="1:16" ht="22.5" x14ac:dyDescent="0.2">
      <c r="A90" s="104">
        <f>IF(E90&gt;0,IF(E90&gt;0,1+MAX($A$14:A89),0),0)</f>
        <v>76</v>
      </c>
      <c r="B90" s="39"/>
      <c r="C90" s="110" t="s">
        <v>95</v>
      </c>
      <c r="D90" s="109" t="s">
        <v>88</v>
      </c>
      <c r="E90" s="146">
        <f>E89*1.15</f>
        <v>14.029999999999998</v>
      </c>
      <c r="F90" s="76"/>
      <c r="G90" s="71"/>
      <c r="H90" s="71"/>
      <c r="I90" s="71"/>
      <c r="J90" s="71"/>
      <c r="K90" s="50">
        <f t="shared" si="6"/>
        <v>0</v>
      </c>
      <c r="L90" s="51">
        <f t="shared" si="7"/>
        <v>0</v>
      </c>
      <c r="M90" s="49">
        <f t="shared" si="8"/>
        <v>0</v>
      </c>
      <c r="N90" s="49">
        <f t="shared" si="9"/>
        <v>0</v>
      </c>
      <c r="O90" s="49">
        <f t="shared" si="10"/>
        <v>0</v>
      </c>
      <c r="P90" s="50">
        <f t="shared" si="11"/>
        <v>0</v>
      </c>
    </row>
    <row r="91" spans="1:16" x14ac:dyDescent="0.2">
      <c r="A91" s="104">
        <f>IF(E91&gt;0,IF(E91&gt;0,1+MAX($A$14:A90),0),0)</f>
        <v>77</v>
      </c>
      <c r="B91" s="39"/>
      <c r="C91" s="110" t="s">
        <v>96</v>
      </c>
      <c r="D91" s="109" t="s">
        <v>91</v>
      </c>
      <c r="E91" s="146">
        <v>0.05</v>
      </c>
      <c r="F91" s="76"/>
      <c r="G91" s="71"/>
      <c r="H91" s="71"/>
      <c r="I91" s="71"/>
      <c r="J91" s="71"/>
      <c r="K91" s="50">
        <f t="shared" si="6"/>
        <v>0</v>
      </c>
      <c r="L91" s="51">
        <f t="shared" si="7"/>
        <v>0</v>
      </c>
      <c r="M91" s="49">
        <f t="shared" si="8"/>
        <v>0</v>
      </c>
      <c r="N91" s="49">
        <f t="shared" si="9"/>
        <v>0</v>
      </c>
      <c r="O91" s="49">
        <f t="shared" si="10"/>
        <v>0</v>
      </c>
      <c r="P91" s="50">
        <f t="shared" si="11"/>
        <v>0</v>
      </c>
    </row>
    <row r="92" spans="1:16" x14ac:dyDescent="0.2">
      <c r="A92" s="104">
        <f>IF(E92&gt;0,IF(E92&gt;0,1+MAX($A$14:A91),0),0)</f>
        <v>78</v>
      </c>
      <c r="B92" s="39"/>
      <c r="C92" s="110" t="s">
        <v>93</v>
      </c>
      <c r="D92" s="109" t="s">
        <v>82</v>
      </c>
      <c r="E92" s="146">
        <f>E89</f>
        <v>12.2</v>
      </c>
      <c r="F92" s="76"/>
      <c r="G92" s="71"/>
      <c r="H92" s="71"/>
      <c r="I92" s="71"/>
      <c r="J92" s="71"/>
      <c r="K92" s="50">
        <f t="shared" si="6"/>
        <v>0</v>
      </c>
      <c r="L92" s="51">
        <f t="shared" si="7"/>
        <v>0</v>
      </c>
      <c r="M92" s="49">
        <f t="shared" si="8"/>
        <v>0</v>
      </c>
      <c r="N92" s="49">
        <f t="shared" si="9"/>
        <v>0</v>
      </c>
      <c r="O92" s="49">
        <f t="shared" si="10"/>
        <v>0</v>
      </c>
      <c r="P92" s="50">
        <f t="shared" si="11"/>
        <v>0</v>
      </c>
    </row>
    <row r="93" spans="1:16" x14ac:dyDescent="0.2">
      <c r="A93" s="104">
        <f>IF(E93&gt;0,IF(E93&gt;0,1+MAX($A$14:A92),0),0)</f>
        <v>79</v>
      </c>
      <c r="B93" s="39"/>
      <c r="C93" s="108" t="s">
        <v>98</v>
      </c>
      <c r="D93" s="109" t="s">
        <v>88</v>
      </c>
      <c r="E93" s="146">
        <f>E89</f>
        <v>12.2</v>
      </c>
      <c r="F93" s="76"/>
      <c r="G93" s="71"/>
      <c r="H93" s="71"/>
      <c r="I93" s="71"/>
      <c r="J93" s="71"/>
      <c r="K93" s="50">
        <f t="shared" si="6"/>
        <v>0</v>
      </c>
      <c r="L93" s="51">
        <f t="shared" si="7"/>
        <v>0</v>
      </c>
      <c r="M93" s="49">
        <f t="shared" si="8"/>
        <v>0</v>
      </c>
      <c r="N93" s="49">
        <f t="shared" si="9"/>
        <v>0</v>
      </c>
      <c r="O93" s="49">
        <f t="shared" si="10"/>
        <v>0</v>
      </c>
      <c r="P93" s="50">
        <f t="shared" si="11"/>
        <v>0</v>
      </c>
    </row>
    <row r="94" spans="1:16" x14ac:dyDescent="0.2">
      <c r="A94" s="104">
        <f>IF(E94&gt;0,IF(E94&gt;0,1+MAX($A$14:A93),0),0)</f>
        <v>80</v>
      </c>
      <c r="B94" s="39"/>
      <c r="C94" s="110" t="s">
        <v>99</v>
      </c>
      <c r="D94" s="109" t="s">
        <v>91</v>
      </c>
      <c r="E94" s="146">
        <v>0.2</v>
      </c>
      <c r="F94" s="76"/>
      <c r="G94" s="71"/>
      <c r="H94" s="71"/>
      <c r="I94" s="71"/>
      <c r="J94" s="71"/>
      <c r="K94" s="50">
        <f t="shared" si="6"/>
        <v>0</v>
      </c>
      <c r="L94" s="51">
        <f t="shared" si="7"/>
        <v>0</v>
      </c>
      <c r="M94" s="49">
        <f t="shared" si="8"/>
        <v>0</v>
      </c>
      <c r="N94" s="49">
        <f t="shared" si="9"/>
        <v>0</v>
      </c>
      <c r="O94" s="49">
        <f t="shared" si="10"/>
        <v>0</v>
      </c>
      <c r="P94" s="50">
        <f t="shared" si="11"/>
        <v>0</v>
      </c>
    </row>
    <row r="95" spans="1:16" x14ac:dyDescent="0.2">
      <c r="A95" s="104">
        <f>IF(E95&gt;0,IF(E95&gt;0,1+MAX($A$14:A94),0),0)</f>
        <v>81</v>
      </c>
      <c r="B95" s="39"/>
      <c r="C95" s="111" t="s">
        <v>93</v>
      </c>
      <c r="D95" s="112" t="s">
        <v>82</v>
      </c>
      <c r="E95" s="147">
        <f>E93</f>
        <v>12.2</v>
      </c>
      <c r="F95" s="76"/>
      <c r="G95" s="71"/>
      <c r="H95" s="71"/>
      <c r="I95" s="71"/>
      <c r="J95" s="71"/>
      <c r="K95" s="50">
        <f t="shared" si="6"/>
        <v>0</v>
      </c>
      <c r="L95" s="51">
        <f t="shared" si="7"/>
        <v>0</v>
      </c>
      <c r="M95" s="49">
        <f t="shared" si="8"/>
        <v>0</v>
      </c>
      <c r="N95" s="49">
        <f t="shared" si="9"/>
        <v>0</v>
      </c>
      <c r="O95" s="49">
        <f t="shared" si="10"/>
        <v>0</v>
      </c>
      <c r="P95" s="50">
        <f t="shared" si="11"/>
        <v>0</v>
      </c>
    </row>
    <row r="96" spans="1:16" x14ac:dyDescent="0.2">
      <c r="A96" s="104">
        <f>IF(E96&gt;0,IF(E96&gt;0,1+MAX($A$14:A95),0),0)</f>
        <v>82</v>
      </c>
      <c r="B96" s="39"/>
      <c r="C96" s="113" t="s">
        <v>100</v>
      </c>
      <c r="D96" s="114" t="s">
        <v>88</v>
      </c>
      <c r="E96" s="148">
        <f>E93</f>
        <v>12.2</v>
      </c>
      <c r="F96" s="76"/>
      <c r="G96" s="71"/>
      <c r="H96" s="71"/>
      <c r="I96" s="71"/>
      <c r="J96" s="71"/>
      <c r="K96" s="50">
        <f t="shared" si="6"/>
        <v>0</v>
      </c>
      <c r="L96" s="51">
        <f t="shared" si="7"/>
        <v>0</v>
      </c>
      <c r="M96" s="49">
        <f t="shared" si="8"/>
        <v>0</v>
      </c>
      <c r="N96" s="49">
        <f t="shared" si="9"/>
        <v>0</v>
      </c>
      <c r="O96" s="49">
        <f t="shared" si="10"/>
        <v>0</v>
      </c>
      <c r="P96" s="50">
        <f t="shared" si="11"/>
        <v>0</v>
      </c>
    </row>
    <row r="97" spans="1:16" ht="22.5" x14ac:dyDescent="0.2">
      <c r="A97" s="104">
        <f>IF(E97&gt;0,IF(E97&gt;0,1+MAX($A$14:A96),0),0)</f>
        <v>83</v>
      </c>
      <c r="B97" s="39"/>
      <c r="C97" s="115" t="s">
        <v>101</v>
      </c>
      <c r="D97" s="114" t="s">
        <v>88</v>
      </c>
      <c r="E97" s="148">
        <f>E96*1.2</f>
        <v>14.639999999999999</v>
      </c>
      <c r="F97" s="76"/>
      <c r="G97" s="71"/>
      <c r="H97" s="71"/>
      <c r="I97" s="71"/>
      <c r="J97" s="71"/>
      <c r="K97" s="50">
        <f t="shared" si="6"/>
        <v>0</v>
      </c>
      <c r="L97" s="51">
        <f t="shared" si="7"/>
        <v>0</v>
      </c>
      <c r="M97" s="49">
        <f t="shared" si="8"/>
        <v>0</v>
      </c>
      <c r="N97" s="49">
        <f t="shared" si="9"/>
        <v>0</v>
      </c>
      <c r="O97" s="49">
        <f t="shared" si="10"/>
        <v>0</v>
      </c>
      <c r="P97" s="50">
        <f t="shared" si="11"/>
        <v>0</v>
      </c>
    </row>
    <row r="98" spans="1:16" x14ac:dyDescent="0.2">
      <c r="A98" s="104">
        <f>IF(E98&gt;0,IF(E98&gt;0,1+MAX($A$14:A97),0),0)</f>
        <v>84</v>
      </c>
      <c r="B98" s="39"/>
      <c r="C98" s="115" t="s">
        <v>93</v>
      </c>
      <c r="D98" s="114" t="s">
        <v>71</v>
      </c>
      <c r="E98" s="148">
        <f>E96*8</f>
        <v>97.6</v>
      </c>
      <c r="F98" s="76"/>
      <c r="G98" s="71"/>
      <c r="H98" s="71"/>
      <c r="I98" s="71"/>
      <c r="J98" s="71"/>
      <c r="K98" s="50">
        <f t="shared" si="6"/>
        <v>0</v>
      </c>
      <c r="L98" s="51">
        <f t="shared" si="7"/>
        <v>0</v>
      </c>
      <c r="M98" s="49">
        <f t="shared" si="8"/>
        <v>0</v>
      </c>
      <c r="N98" s="49">
        <f t="shared" si="9"/>
        <v>0</v>
      </c>
      <c r="O98" s="49">
        <f t="shared" si="10"/>
        <v>0</v>
      </c>
      <c r="P98" s="50">
        <f t="shared" si="11"/>
        <v>0</v>
      </c>
    </row>
    <row r="99" spans="1:16" x14ac:dyDescent="0.2">
      <c r="A99" s="104">
        <f>IF(E99&gt;0,IF(E99&gt;0,1+MAX($A$14:A98),0),0)</f>
        <v>85</v>
      </c>
      <c r="B99" s="39"/>
      <c r="C99" s="113" t="s">
        <v>102</v>
      </c>
      <c r="D99" s="114" t="s">
        <v>69</v>
      </c>
      <c r="E99" s="148">
        <f>2.01*5+5.9*2</f>
        <v>21.85</v>
      </c>
      <c r="F99" s="76"/>
      <c r="G99" s="71"/>
      <c r="H99" s="71"/>
      <c r="I99" s="71"/>
      <c r="J99" s="71"/>
      <c r="K99" s="50">
        <f t="shared" si="6"/>
        <v>0</v>
      </c>
      <c r="L99" s="51">
        <f t="shared" si="7"/>
        <v>0</v>
      </c>
      <c r="M99" s="49">
        <f t="shared" si="8"/>
        <v>0</v>
      </c>
      <c r="N99" s="49">
        <f t="shared" si="9"/>
        <v>0</v>
      </c>
      <c r="O99" s="49">
        <f t="shared" si="10"/>
        <v>0</v>
      </c>
      <c r="P99" s="50">
        <f t="shared" si="11"/>
        <v>0</v>
      </c>
    </row>
    <row r="100" spans="1:16" ht="22.5" x14ac:dyDescent="0.2">
      <c r="A100" s="104">
        <f>IF(E100&gt;0,IF(E100&gt;0,1+MAX($A$14:A99),0),0)</f>
        <v>86</v>
      </c>
      <c r="B100" s="39"/>
      <c r="C100" s="115" t="s">
        <v>103</v>
      </c>
      <c r="D100" s="114" t="s">
        <v>69</v>
      </c>
      <c r="E100" s="148">
        <f>E99*1.1</f>
        <v>24.035000000000004</v>
      </c>
      <c r="F100" s="76"/>
      <c r="G100" s="71"/>
      <c r="H100" s="71"/>
      <c r="I100" s="71"/>
      <c r="J100" s="71"/>
      <c r="K100" s="50">
        <f t="shared" si="6"/>
        <v>0</v>
      </c>
      <c r="L100" s="51">
        <f t="shared" si="7"/>
        <v>0</v>
      </c>
      <c r="M100" s="49">
        <f t="shared" si="8"/>
        <v>0</v>
      </c>
      <c r="N100" s="49">
        <f t="shared" si="9"/>
        <v>0</v>
      </c>
      <c r="O100" s="49">
        <f t="shared" si="10"/>
        <v>0</v>
      </c>
      <c r="P100" s="50">
        <f t="shared" si="11"/>
        <v>0</v>
      </c>
    </row>
    <row r="101" spans="1:16" x14ac:dyDescent="0.2">
      <c r="A101" s="104">
        <f>IF(E101&gt;0,IF(E101&gt;0,1+MAX($A$14:A100),0),0)</f>
        <v>87</v>
      </c>
      <c r="B101" s="39"/>
      <c r="C101" s="116" t="s">
        <v>104</v>
      </c>
      <c r="D101" s="117" t="s">
        <v>105</v>
      </c>
      <c r="E101" s="149">
        <f>2.07*2+4.5*2</f>
        <v>13.14</v>
      </c>
      <c r="F101" s="76"/>
      <c r="G101" s="71"/>
      <c r="H101" s="71"/>
      <c r="I101" s="71"/>
      <c r="J101" s="71"/>
      <c r="K101" s="50">
        <f t="shared" si="6"/>
        <v>0</v>
      </c>
      <c r="L101" s="51">
        <f t="shared" si="7"/>
        <v>0</v>
      </c>
      <c r="M101" s="49">
        <f t="shared" si="8"/>
        <v>0</v>
      </c>
      <c r="N101" s="49">
        <f t="shared" si="9"/>
        <v>0</v>
      </c>
      <c r="O101" s="49">
        <f t="shared" si="10"/>
        <v>0</v>
      </c>
      <c r="P101" s="50">
        <f t="shared" si="11"/>
        <v>0</v>
      </c>
    </row>
    <row r="102" spans="1:16" x14ac:dyDescent="0.2">
      <c r="A102" s="104">
        <f>IF(E102&gt;0,IF(E102&gt;0,1+MAX($A$14:A101),0),0)</f>
        <v>88</v>
      </c>
      <c r="B102" s="39"/>
      <c r="C102" s="118" t="s">
        <v>106</v>
      </c>
      <c r="D102" s="119" t="s">
        <v>105</v>
      </c>
      <c r="E102" s="150">
        <f>E101</f>
        <v>13.14</v>
      </c>
      <c r="F102" s="76"/>
      <c r="G102" s="71"/>
      <c r="H102" s="71"/>
      <c r="I102" s="71"/>
      <c r="J102" s="71"/>
      <c r="K102" s="50">
        <f t="shared" si="6"/>
        <v>0</v>
      </c>
      <c r="L102" s="51">
        <f t="shared" si="7"/>
        <v>0</v>
      </c>
      <c r="M102" s="49">
        <f t="shared" si="8"/>
        <v>0</v>
      </c>
      <c r="N102" s="49">
        <f t="shared" si="9"/>
        <v>0</v>
      </c>
      <c r="O102" s="49">
        <f t="shared" si="10"/>
        <v>0</v>
      </c>
      <c r="P102" s="50">
        <f t="shared" si="11"/>
        <v>0</v>
      </c>
    </row>
    <row r="103" spans="1:16" ht="22.5" x14ac:dyDescent="0.2">
      <c r="A103" s="104">
        <f>IF(E103&gt;0,IF(E103&gt;0,1+MAX($A$14:A102),0),0)</f>
        <v>89</v>
      </c>
      <c r="B103" s="39"/>
      <c r="C103" s="115" t="s">
        <v>107</v>
      </c>
      <c r="D103" s="120" t="s">
        <v>105</v>
      </c>
      <c r="E103" s="151">
        <f>2.07*2*1.1</f>
        <v>4.5540000000000003</v>
      </c>
      <c r="F103" s="76"/>
      <c r="G103" s="71"/>
      <c r="H103" s="71"/>
      <c r="I103" s="71"/>
      <c r="J103" s="71"/>
      <c r="K103" s="50">
        <f t="shared" si="6"/>
        <v>0</v>
      </c>
      <c r="L103" s="51">
        <f t="shared" si="7"/>
        <v>0</v>
      </c>
      <c r="M103" s="49">
        <f t="shared" si="8"/>
        <v>0</v>
      </c>
      <c r="N103" s="49">
        <f t="shared" si="9"/>
        <v>0</v>
      </c>
      <c r="O103" s="49">
        <f t="shared" si="10"/>
        <v>0</v>
      </c>
      <c r="P103" s="50">
        <f t="shared" si="11"/>
        <v>0</v>
      </c>
    </row>
    <row r="104" spans="1:16" ht="22.5" x14ac:dyDescent="0.2">
      <c r="A104" s="104">
        <f>IF(E104&gt;0,IF(E104&gt;0,1+MAX($A$14:A103),0),0)</f>
        <v>90</v>
      </c>
      <c r="B104" s="39"/>
      <c r="C104" s="115" t="s">
        <v>108</v>
      </c>
      <c r="D104" s="120" t="s">
        <v>105</v>
      </c>
      <c r="E104" s="151">
        <f>4.5*2*1.1</f>
        <v>9.9</v>
      </c>
      <c r="F104" s="76"/>
      <c r="G104" s="71"/>
      <c r="H104" s="71"/>
      <c r="I104" s="71"/>
      <c r="J104" s="71"/>
      <c r="K104" s="50">
        <f t="shared" si="6"/>
        <v>0</v>
      </c>
      <c r="L104" s="51">
        <f t="shared" si="7"/>
        <v>0</v>
      </c>
      <c r="M104" s="49">
        <f t="shared" si="8"/>
        <v>0</v>
      </c>
      <c r="N104" s="49">
        <f t="shared" si="9"/>
        <v>0</v>
      </c>
      <c r="O104" s="49">
        <f t="shared" si="10"/>
        <v>0</v>
      </c>
      <c r="P104" s="50">
        <f t="shared" si="11"/>
        <v>0</v>
      </c>
    </row>
    <row r="105" spans="1:16" x14ac:dyDescent="0.2">
      <c r="A105" s="104">
        <f>IF(E105&gt;0,IF(E105&gt;0,1+MAX($A$14:A104),0),0)</f>
        <v>91</v>
      </c>
      <c r="B105" s="39"/>
      <c r="C105" s="113" t="s">
        <v>109</v>
      </c>
      <c r="D105" s="114" t="s">
        <v>69</v>
      </c>
      <c r="E105" s="148">
        <f>2.07*2+5.9</f>
        <v>10.039999999999999</v>
      </c>
      <c r="F105" s="76"/>
      <c r="G105" s="71"/>
      <c r="H105" s="71"/>
      <c r="I105" s="71"/>
      <c r="J105" s="71"/>
      <c r="K105" s="50">
        <f t="shared" si="6"/>
        <v>0</v>
      </c>
      <c r="L105" s="51">
        <f t="shared" si="7"/>
        <v>0</v>
      </c>
      <c r="M105" s="49">
        <f t="shared" si="8"/>
        <v>0</v>
      </c>
      <c r="N105" s="49">
        <f t="shared" si="9"/>
        <v>0</v>
      </c>
      <c r="O105" s="49">
        <f t="shared" si="10"/>
        <v>0</v>
      </c>
      <c r="P105" s="50">
        <f t="shared" si="11"/>
        <v>0</v>
      </c>
    </row>
    <row r="106" spans="1:16" x14ac:dyDescent="0.2">
      <c r="A106" s="104">
        <f>IF(E106&gt;0,IF(E106&gt;0,1+MAX($A$14:A105),0),0)</f>
        <v>92</v>
      </c>
      <c r="B106" s="39"/>
      <c r="C106" s="110" t="s">
        <v>96</v>
      </c>
      <c r="D106" s="109" t="s">
        <v>91</v>
      </c>
      <c r="E106" s="146">
        <v>0.1</v>
      </c>
      <c r="F106" s="76"/>
      <c r="G106" s="71"/>
      <c r="H106" s="71"/>
      <c r="I106" s="71"/>
      <c r="J106" s="71"/>
      <c r="K106" s="50">
        <f t="shared" si="6"/>
        <v>0</v>
      </c>
      <c r="L106" s="51">
        <f t="shared" si="7"/>
        <v>0</v>
      </c>
      <c r="M106" s="49">
        <f t="shared" si="8"/>
        <v>0</v>
      </c>
      <c r="N106" s="49">
        <f t="shared" si="9"/>
        <v>0</v>
      </c>
      <c r="O106" s="49">
        <f t="shared" si="10"/>
        <v>0</v>
      </c>
      <c r="P106" s="50">
        <f t="shared" si="11"/>
        <v>0</v>
      </c>
    </row>
    <row r="107" spans="1:16" x14ac:dyDescent="0.2">
      <c r="A107" s="104">
        <f>IF(E107&gt;0,IF(E107&gt;0,1+MAX($A$14:A106),0),0)</f>
        <v>93</v>
      </c>
      <c r="B107" s="39"/>
      <c r="C107" s="115" t="s">
        <v>110</v>
      </c>
      <c r="D107" s="114" t="s">
        <v>91</v>
      </c>
      <c r="E107" s="148">
        <f>3*E105*0.02*0.1*1.2</f>
        <v>7.2287999999999991E-2</v>
      </c>
      <c r="F107" s="76"/>
      <c r="G107" s="71"/>
      <c r="H107" s="71"/>
      <c r="I107" s="71"/>
      <c r="J107" s="71"/>
      <c r="K107" s="50">
        <f t="shared" si="6"/>
        <v>0</v>
      </c>
      <c r="L107" s="51">
        <f t="shared" si="7"/>
        <v>0</v>
      </c>
      <c r="M107" s="49">
        <f t="shared" si="8"/>
        <v>0</v>
      </c>
      <c r="N107" s="49">
        <f t="shared" si="9"/>
        <v>0</v>
      </c>
      <c r="O107" s="49">
        <f t="shared" si="10"/>
        <v>0</v>
      </c>
      <c r="P107" s="50">
        <f t="shared" si="11"/>
        <v>0</v>
      </c>
    </row>
    <row r="108" spans="1:16" ht="12" thickBot="1" x14ac:dyDescent="0.25">
      <c r="A108" s="104">
        <f>IF(E108&gt;0,IF(E108&gt;0,1+MAX($A$14:A107),0),0)</f>
        <v>94</v>
      </c>
      <c r="B108" s="39"/>
      <c r="C108" s="115" t="s">
        <v>93</v>
      </c>
      <c r="D108" s="114" t="s">
        <v>82</v>
      </c>
      <c r="E108" s="148">
        <f>E105</f>
        <v>10.039999999999999</v>
      </c>
      <c r="F108" s="76"/>
      <c r="G108" s="71"/>
      <c r="H108" s="71"/>
      <c r="I108" s="71"/>
      <c r="J108" s="71"/>
      <c r="K108" s="50">
        <f t="shared" si="6"/>
        <v>0</v>
      </c>
      <c r="L108" s="51">
        <f t="shared" si="7"/>
        <v>0</v>
      </c>
      <c r="M108" s="49">
        <f t="shared" si="8"/>
        <v>0</v>
      </c>
      <c r="N108" s="49">
        <f t="shared" si="9"/>
        <v>0</v>
      </c>
      <c r="O108" s="49">
        <f t="shared" si="10"/>
        <v>0</v>
      </c>
      <c r="P108" s="50">
        <f t="shared" si="11"/>
        <v>0</v>
      </c>
    </row>
    <row r="109" spans="1:16" ht="12" customHeight="1" thickBot="1" x14ac:dyDescent="0.25">
      <c r="A109" s="271" t="s">
        <v>279</v>
      </c>
      <c r="B109" s="272"/>
      <c r="C109" s="272"/>
      <c r="D109" s="272"/>
      <c r="E109" s="272"/>
      <c r="F109" s="272"/>
      <c r="G109" s="272"/>
      <c r="H109" s="272"/>
      <c r="I109" s="272"/>
      <c r="J109" s="272"/>
      <c r="K109" s="273"/>
      <c r="L109" s="77">
        <f>SUM(L14:L108)</f>
        <v>0</v>
      </c>
      <c r="M109" s="78">
        <f>SUM(M14:M108)</f>
        <v>0</v>
      </c>
      <c r="N109" s="78">
        <f>SUM(N14:N108)</f>
        <v>0</v>
      </c>
      <c r="O109" s="78">
        <f>SUM(O14:O108)</f>
        <v>0</v>
      </c>
      <c r="P109" s="79">
        <f>SUM(P14:P108)</f>
        <v>0</v>
      </c>
    </row>
    <row r="110" spans="1:16" x14ac:dyDescent="0.2">
      <c r="A110" s="17"/>
      <c r="B110" s="17"/>
      <c r="C110" s="17"/>
      <c r="D110" s="17"/>
      <c r="E110" s="155"/>
      <c r="F110" s="17"/>
      <c r="G110" s="17"/>
      <c r="H110" s="17"/>
      <c r="I110" s="17"/>
      <c r="J110" s="17"/>
      <c r="K110" s="17"/>
      <c r="L110" s="17"/>
      <c r="M110" s="17"/>
      <c r="N110" s="17"/>
      <c r="O110" s="17"/>
      <c r="P110" s="17"/>
    </row>
    <row r="111" spans="1:16" x14ac:dyDescent="0.2">
      <c r="A111" s="17"/>
      <c r="B111" s="17"/>
      <c r="C111" s="17"/>
      <c r="D111" s="17"/>
      <c r="E111" s="155"/>
      <c r="F111" s="17"/>
      <c r="G111" s="17"/>
      <c r="H111" s="17"/>
      <c r="I111" s="17"/>
      <c r="J111" s="17"/>
      <c r="K111" s="17"/>
      <c r="L111" s="17"/>
      <c r="M111" s="17"/>
      <c r="N111" s="17"/>
      <c r="O111" s="17"/>
      <c r="P111" s="17"/>
    </row>
    <row r="112" spans="1:16" x14ac:dyDescent="0.2">
      <c r="A112" s="1" t="s">
        <v>14</v>
      </c>
      <c r="B112" s="17"/>
      <c r="C112" s="270" t="str">
        <f>'Kops a'!C34:H34</f>
        <v>Armands Ūbelis</v>
      </c>
      <c r="D112" s="270"/>
      <c r="E112" s="270"/>
      <c r="F112" s="270"/>
      <c r="G112" s="270"/>
      <c r="H112" s="270"/>
      <c r="I112" s="17"/>
      <c r="J112" s="17"/>
      <c r="K112" s="17"/>
      <c r="L112" s="17"/>
      <c r="M112" s="17"/>
      <c r="N112" s="17"/>
      <c r="O112" s="17"/>
      <c r="P112" s="17"/>
    </row>
    <row r="113" spans="1:16" x14ac:dyDescent="0.2">
      <c r="A113" s="17"/>
      <c r="B113" s="17"/>
      <c r="C113" s="207" t="s">
        <v>15</v>
      </c>
      <c r="D113" s="207"/>
      <c r="E113" s="207"/>
      <c r="F113" s="207"/>
      <c r="G113" s="207"/>
      <c r="H113" s="207"/>
      <c r="I113" s="17"/>
      <c r="J113" s="17"/>
      <c r="K113" s="17"/>
      <c r="L113" s="17"/>
      <c r="M113" s="17"/>
      <c r="N113" s="17"/>
      <c r="O113" s="17"/>
      <c r="P113" s="17"/>
    </row>
    <row r="114" spans="1:16" x14ac:dyDescent="0.2">
      <c r="A114" s="17"/>
      <c r="B114" s="17"/>
      <c r="C114" s="17"/>
      <c r="D114" s="17"/>
      <c r="E114" s="155"/>
      <c r="F114" s="17"/>
      <c r="G114" s="17"/>
      <c r="H114" s="17"/>
      <c r="I114" s="17"/>
      <c r="J114" s="17"/>
      <c r="K114" s="17"/>
      <c r="L114" s="17"/>
      <c r="M114" s="17"/>
      <c r="N114" s="17"/>
      <c r="O114" s="17"/>
      <c r="P114" s="17"/>
    </row>
    <row r="115" spans="1:16" x14ac:dyDescent="0.2">
      <c r="A115" s="96" t="str">
        <f>'Kops a'!A37</f>
        <v>Tāme sastādīta 2019. gada 13. decembris</v>
      </c>
      <c r="B115" s="97"/>
      <c r="C115" s="97"/>
      <c r="D115" s="97"/>
      <c r="E115" s="155"/>
      <c r="F115" s="17"/>
      <c r="G115" s="17"/>
      <c r="H115" s="17"/>
      <c r="I115" s="17"/>
      <c r="J115" s="17"/>
      <c r="K115" s="17"/>
      <c r="L115" s="17"/>
      <c r="M115" s="17"/>
      <c r="N115" s="17"/>
      <c r="O115" s="17"/>
      <c r="P115" s="17"/>
    </row>
    <row r="116" spans="1:16" x14ac:dyDescent="0.2">
      <c r="A116" s="17"/>
      <c r="B116" s="17"/>
      <c r="C116" s="17"/>
      <c r="D116" s="17"/>
      <c r="E116" s="155"/>
      <c r="F116" s="17"/>
      <c r="G116" s="17"/>
      <c r="H116" s="17"/>
      <c r="I116" s="17"/>
      <c r="J116" s="17"/>
      <c r="K116" s="17"/>
      <c r="L116" s="17"/>
      <c r="M116" s="17"/>
      <c r="N116" s="17"/>
      <c r="O116" s="17"/>
      <c r="P116" s="17"/>
    </row>
    <row r="117" spans="1:16" x14ac:dyDescent="0.2">
      <c r="A117" s="1" t="s">
        <v>37</v>
      </c>
      <c r="B117" s="17"/>
      <c r="C117" s="270">
        <f>'Kops a'!C39:H39</f>
        <v>0</v>
      </c>
      <c r="D117" s="270"/>
      <c r="E117" s="270"/>
      <c r="F117" s="270"/>
      <c r="G117" s="270"/>
      <c r="H117" s="270"/>
      <c r="I117" s="17"/>
      <c r="J117" s="17"/>
      <c r="K117" s="17"/>
      <c r="L117" s="17"/>
      <c r="M117" s="17"/>
      <c r="N117" s="17"/>
      <c r="O117" s="17"/>
      <c r="P117" s="17"/>
    </row>
    <row r="118" spans="1:16" x14ac:dyDescent="0.2">
      <c r="A118" s="17"/>
      <c r="B118" s="17"/>
      <c r="C118" s="207" t="s">
        <v>15</v>
      </c>
      <c r="D118" s="207"/>
      <c r="E118" s="207"/>
      <c r="F118" s="207"/>
      <c r="G118" s="207"/>
      <c r="H118" s="207"/>
      <c r="I118" s="17"/>
      <c r="J118" s="17"/>
      <c r="K118" s="17"/>
      <c r="L118" s="17"/>
      <c r="M118" s="17"/>
      <c r="N118" s="17"/>
      <c r="O118" s="17"/>
      <c r="P118" s="17"/>
    </row>
    <row r="119" spans="1:16" x14ac:dyDescent="0.2">
      <c r="A119" s="17"/>
      <c r="B119" s="17"/>
      <c r="C119" s="17"/>
      <c r="D119" s="17"/>
      <c r="E119" s="155"/>
      <c r="F119" s="17"/>
      <c r="G119" s="17"/>
      <c r="H119" s="17"/>
      <c r="I119" s="17"/>
      <c r="J119" s="17"/>
      <c r="K119" s="17"/>
      <c r="L119" s="17"/>
      <c r="M119" s="17"/>
      <c r="N119" s="17"/>
      <c r="O119" s="17"/>
      <c r="P119" s="17"/>
    </row>
    <row r="120" spans="1:16" x14ac:dyDescent="0.2">
      <c r="A120" s="96" t="s">
        <v>54</v>
      </c>
      <c r="B120" s="97"/>
      <c r="C120" s="101" t="str">
        <f>'Kops a'!C42</f>
        <v>4-02608</v>
      </c>
      <c r="D120" s="55"/>
      <c r="E120" s="155"/>
      <c r="F120" s="17"/>
      <c r="G120" s="17"/>
      <c r="H120" s="17"/>
      <c r="I120" s="17"/>
      <c r="J120" s="17"/>
      <c r="K120" s="17"/>
      <c r="L120" s="17"/>
      <c r="M120" s="17"/>
      <c r="N120" s="17"/>
      <c r="O120" s="17"/>
      <c r="P120" s="17"/>
    </row>
    <row r="121" spans="1:16" x14ac:dyDescent="0.2">
      <c r="A121" s="17"/>
      <c r="B121" s="17"/>
      <c r="C121" s="17"/>
      <c r="D121" s="17"/>
      <c r="E121" s="155"/>
      <c r="F121" s="17"/>
      <c r="G121" s="17"/>
      <c r="H121" s="17"/>
      <c r="I121" s="17"/>
      <c r="J121" s="17"/>
      <c r="K121" s="17"/>
      <c r="L121" s="17"/>
      <c r="M121" s="17"/>
      <c r="N121" s="17"/>
      <c r="O121" s="17"/>
      <c r="P121" s="17"/>
    </row>
  </sheetData>
  <mergeCells count="22">
    <mergeCell ref="C118:H118"/>
    <mergeCell ref="C4:I4"/>
    <mergeCell ref="F12:K12"/>
    <mergeCell ref="A9:F9"/>
    <mergeCell ref="J9:M9"/>
    <mergeCell ref="D8:L8"/>
    <mergeCell ref="A109:K109"/>
    <mergeCell ref="C112:H112"/>
    <mergeCell ref="C113:H113"/>
    <mergeCell ref="C117:H117"/>
    <mergeCell ref="N9:O9"/>
    <mergeCell ref="A12:A13"/>
    <mergeCell ref="B12:B13"/>
    <mergeCell ref="C12:C13"/>
    <mergeCell ref="D12:D13"/>
    <mergeCell ref="E12:E13"/>
    <mergeCell ref="L12:P12"/>
    <mergeCell ref="C2:I2"/>
    <mergeCell ref="C3:I3"/>
    <mergeCell ref="D5:L5"/>
    <mergeCell ref="D6:L6"/>
    <mergeCell ref="D7:L7"/>
  </mergeCells>
  <conditionalFormatting sqref="B14:B108 D14:E108">
    <cfRule type="cellIs" dxfId="214" priority="31" operator="equal">
      <formula>0</formula>
    </cfRule>
  </conditionalFormatting>
  <conditionalFormatting sqref="N9:O9">
    <cfRule type="cellIs" dxfId="213" priority="30" operator="equal">
      <formula>0</formula>
    </cfRule>
  </conditionalFormatting>
  <conditionalFormatting sqref="C2:I2">
    <cfRule type="cellIs" dxfId="212" priority="27" operator="equal">
      <formula>0</formula>
    </cfRule>
  </conditionalFormatting>
  <conditionalFormatting sqref="O10">
    <cfRule type="cellIs" dxfId="211" priority="26" operator="equal">
      <formula>"20__. gada __. _________"</formula>
    </cfRule>
  </conditionalFormatting>
  <conditionalFormatting sqref="K14:P108 L109:P109">
    <cfRule type="cellIs" dxfId="210" priority="20" operator="equal">
      <formula>0</formula>
    </cfRule>
  </conditionalFormatting>
  <conditionalFormatting sqref="C4:I4">
    <cfRule type="cellIs" dxfId="209" priority="19" operator="equal">
      <formula>0</formula>
    </cfRule>
  </conditionalFormatting>
  <conditionalFormatting sqref="C14:C108">
    <cfRule type="cellIs" dxfId="208" priority="18" operator="equal">
      <formula>0</formula>
    </cfRule>
  </conditionalFormatting>
  <conditionalFormatting sqref="D5:L8">
    <cfRule type="cellIs" dxfId="207" priority="17" operator="equal">
      <formula>0</formula>
    </cfRule>
  </conditionalFormatting>
  <conditionalFormatting sqref="P10">
    <cfRule type="cellIs" dxfId="206" priority="16" operator="equal">
      <formula>"20__. gada __. _________"</formula>
    </cfRule>
  </conditionalFormatting>
  <conditionalFormatting sqref="C117:H117">
    <cfRule type="cellIs" dxfId="205" priority="13" operator="equal">
      <formula>0</formula>
    </cfRule>
  </conditionalFormatting>
  <conditionalFormatting sqref="C112:H112">
    <cfRule type="cellIs" dxfId="204" priority="12" operator="equal">
      <formula>0</formula>
    </cfRule>
  </conditionalFormatting>
  <conditionalFormatting sqref="C117:H117 C120 C112:H112">
    <cfRule type="cellIs" dxfId="203" priority="11" operator="equal">
      <formula>0</formula>
    </cfRule>
  </conditionalFormatting>
  <conditionalFormatting sqref="D1">
    <cfRule type="cellIs" dxfId="202" priority="10" operator="equal">
      <formula>0</formula>
    </cfRule>
  </conditionalFormatting>
  <conditionalFormatting sqref="A9:F9">
    <cfRule type="containsText" dxfId="201"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108">
    <cfRule type="cellIs" dxfId="200" priority="7" operator="equal">
      <formula>0</formula>
    </cfRule>
  </conditionalFormatting>
  <conditionalFormatting sqref="F14:G14 I14:J14">
    <cfRule type="cellIs" dxfId="199" priority="5" operator="equal">
      <formula>0</formula>
    </cfRule>
  </conditionalFormatting>
  <conditionalFormatting sqref="H14">
    <cfRule type="cellIs" dxfId="198" priority="4" operator="equal">
      <formula>0</formula>
    </cfRule>
  </conditionalFormatting>
  <conditionalFormatting sqref="F15:G108 I15:J108">
    <cfRule type="cellIs" dxfId="197" priority="3" operator="equal">
      <formula>0</formula>
    </cfRule>
  </conditionalFormatting>
  <conditionalFormatting sqref="H15:H108">
    <cfRule type="cellIs" dxfId="196" priority="2" operator="equal">
      <formula>0</formula>
    </cfRule>
  </conditionalFormatting>
  <conditionalFormatting sqref="A109:K109">
    <cfRule type="containsText" dxfId="195" priority="1" operator="containsText" text="Tiešās izmaksas kopā, t. sk. darba devēja sociālais nodoklis __.__% ">
      <formula>NOT(ISERROR(SEARCH("Tiešās izmaksas kopā, t. sk. darba devēja sociālais nodoklis __.__% ",A109)))</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46B16A03-C867-4231-9EE2-FA19DDA4D492}">
            <xm:f>NOT(ISERROR(SEARCH("Tāme sastādīta ____. gada ___. ______________",A115)))</xm:f>
            <xm:f>"Tāme sastādīta ____. gada ___. ______________"</xm:f>
            <x14:dxf>
              <font>
                <color auto="1"/>
              </font>
              <fill>
                <patternFill>
                  <bgColor rgb="FFC6EFCE"/>
                </patternFill>
              </fill>
            </x14:dxf>
          </x14:cfRule>
          <xm:sqref>A115</xm:sqref>
        </x14:conditionalFormatting>
        <x14:conditionalFormatting xmlns:xm="http://schemas.microsoft.com/office/excel/2006/main">
          <x14:cfRule type="containsText" priority="14" operator="containsText" id="{2AF3CC58-04F0-4432-AA0F-D3D058C3CAD1}">
            <xm:f>NOT(ISERROR(SEARCH("Sertifikāta Nr. _________________________________",A120)))</xm:f>
            <xm:f>"Sertifikāta Nr. _________________________________"</xm:f>
            <x14:dxf>
              <font>
                <color auto="1"/>
              </font>
              <fill>
                <patternFill>
                  <bgColor rgb="FFC6EFCE"/>
                </patternFill>
              </fill>
            </x14:dxf>
          </x14:cfRule>
          <xm:sqref>A120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T54"/>
  <sheetViews>
    <sheetView topLeftCell="A34" zoomScaleNormal="100" workbookViewId="0">
      <selection activeCell="A42" sqref="A42:K42"/>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56"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8" t="s">
        <v>38</v>
      </c>
      <c r="D1" s="56">
        <f>'Kops a'!A17</f>
        <v>0</v>
      </c>
      <c r="E1" s="145"/>
      <c r="F1" s="23"/>
      <c r="G1" s="23"/>
      <c r="H1" s="23"/>
      <c r="I1" s="23"/>
      <c r="J1" s="23"/>
      <c r="N1" s="27"/>
      <c r="O1" s="28"/>
      <c r="P1" s="29"/>
    </row>
    <row r="2" spans="1:16" x14ac:dyDescent="0.2">
      <c r="A2" s="30"/>
      <c r="B2" s="30"/>
      <c r="C2" s="253" t="s">
        <v>60</v>
      </c>
      <c r="D2" s="253"/>
      <c r="E2" s="253"/>
      <c r="F2" s="253"/>
      <c r="G2" s="253"/>
      <c r="H2" s="253"/>
      <c r="I2" s="253"/>
      <c r="J2" s="30"/>
    </row>
    <row r="3" spans="1:16" x14ac:dyDescent="0.2">
      <c r="A3" s="31"/>
      <c r="B3" s="31"/>
      <c r="C3" s="216" t="s">
        <v>17</v>
      </c>
      <c r="D3" s="216"/>
      <c r="E3" s="216"/>
      <c r="F3" s="216"/>
      <c r="G3" s="216"/>
      <c r="H3" s="216"/>
      <c r="I3" s="216"/>
      <c r="J3" s="31"/>
    </row>
    <row r="4" spans="1:16" x14ac:dyDescent="0.2">
      <c r="A4" s="31"/>
      <c r="B4" s="31"/>
      <c r="C4" s="254" t="s">
        <v>52</v>
      </c>
      <c r="D4" s="254"/>
      <c r="E4" s="254"/>
      <c r="F4" s="254"/>
      <c r="G4" s="254"/>
      <c r="H4" s="254"/>
      <c r="I4" s="254"/>
      <c r="J4" s="31"/>
    </row>
    <row r="5" spans="1:16"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6"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6" x14ac:dyDescent="0.2">
      <c r="A7" s="23"/>
      <c r="B7" s="23"/>
      <c r="C7" s="28" t="s">
        <v>7</v>
      </c>
      <c r="D7" s="267" t="str">
        <f>'Kops a'!D8</f>
        <v>Kurzemes 6, Tukums</v>
      </c>
      <c r="E7" s="267"/>
      <c r="F7" s="267"/>
      <c r="G7" s="267"/>
      <c r="H7" s="267"/>
      <c r="I7" s="267"/>
      <c r="J7" s="267"/>
      <c r="K7" s="267"/>
      <c r="L7" s="267"/>
      <c r="M7" s="17"/>
      <c r="N7" s="17"/>
      <c r="O7" s="17"/>
      <c r="P7" s="17"/>
    </row>
    <row r="8" spans="1:16" x14ac:dyDescent="0.2">
      <c r="A8" s="23"/>
      <c r="B8" s="23"/>
      <c r="C8" s="4" t="s">
        <v>20</v>
      </c>
      <c r="D8" s="267">
        <f>'Kops a'!D9</f>
        <v>0</v>
      </c>
      <c r="E8" s="267"/>
      <c r="F8" s="267"/>
      <c r="G8" s="267"/>
      <c r="H8" s="267"/>
      <c r="I8" s="267"/>
      <c r="J8" s="267"/>
      <c r="K8" s="267"/>
      <c r="L8" s="267"/>
      <c r="M8" s="17"/>
      <c r="N8" s="17"/>
      <c r="O8" s="17"/>
      <c r="P8" s="17"/>
    </row>
    <row r="9" spans="1:16" ht="11.25" customHeight="1" x14ac:dyDescent="0.2">
      <c r="A9" s="255" t="s">
        <v>56</v>
      </c>
      <c r="B9" s="255"/>
      <c r="C9" s="255"/>
      <c r="D9" s="255"/>
      <c r="E9" s="255"/>
      <c r="F9" s="255"/>
      <c r="G9" s="32"/>
      <c r="H9" s="32"/>
      <c r="I9" s="32"/>
      <c r="J9" s="259" t="s">
        <v>39</v>
      </c>
      <c r="K9" s="259"/>
      <c r="L9" s="259"/>
      <c r="M9" s="259"/>
      <c r="N9" s="266">
        <f>P42</f>
        <v>0</v>
      </c>
      <c r="O9" s="266"/>
      <c r="P9" s="32"/>
    </row>
    <row r="10" spans="1:16" x14ac:dyDescent="0.2">
      <c r="A10" s="33"/>
      <c r="B10" s="34"/>
      <c r="C10" s="4"/>
      <c r="D10" s="23"/>
      <c r="E10" s="145"/>
      <c r="F10" s="23"/>
      <c r="G10" s="23"/>
      <c r="H10" s="23"/>
      <c r="I10" s="23"/>
      <c r="J10" s="23"/>
      <c r="K10" s="23"/>
      <c r="L10" s="30"/>
      <c r="M10" s="30"/>
      <c r="O10" s="99"/>
      <c r="P10" s="98" t="str">
        <f>A48</f>
        <v>Tāme sastādīta 2019. gada 13. decembris</v>
      </c>
    </row>
    <row r="11" spans="1:16" ht="12" thickBot="1" x14ac:dyDescent="0.25">
      <c r="A11" s="33"/>
      <c r="B11" s="34"/>
      <c r="C11" s="4"/>
      <c r="D11" s="23"/>
      <c r="E11" s="145"/>
      <c r="F11" s="23"/>
      <c r="G11" s="23"/>
      <c r="H11" s="23"/>
      <c r="I11" s="23"/>
      <c r="J11" s="23"/>
      <c r="K11" s="23"/>
      <c r="L11" s="35"/>
      <c r="M11" s="35"/>
      <c r="N11" s="36"/>
      <c r="O11" s="27"/>
      <c r="P11" s="23"/>
    </row>
    <row r="12" spans="1:16" x14ac:dyDescent="0.2">
      <c r="A12" s="225" t="s">
        <v>23</v>
      </c>
      <c r="B12" s="261" t="s">
        <v>40</v>
      </c>
      <c r="C12" s="257" t="s">
        <v>41</v>
      </c>
      <c r="D12" s="264" t="s">
        <v>42</v>
      </c>
      <c r="E12" s="274" t="s">
        <v>43</v>
      </c>
      <c r="F12" s="256" t="s">
        <v>44</v>
      </c>
      <c r="G12" s="257"/>
      <c r="H12" s="257"/>
      <c r="I12" s="257"/>
      <c r="J12" s="257"/>
      <c r="K12" s="258"/>
      <c r="L12" s="256" t="s">
        <v>45</v>
      </c>
      <c r="M12" s="257"/>
      <c r="N12" s="257"/>
      <c r="O12" s="257"/>
      <c r="P12" s="258"/>
    </row>
    <row r="13" spans="1:16" ht="126.75" customHeight="1" thickBot="1" x14ac:dyDescent="0.25">
      <c r="A13" s="260"/>
      <c r="B13" s="262"/>
      <c r="C13" s="263"/>
      <c r="D13" s="265"/>
      <c r="E13" s="275"/>
      <c r="F13" s="37" t="s">
        <v>46</v>
      </c>
      <c r="G13" s="38" t="s">
        <v>47</v>
      </c>
      <c r="H13" s="38" t="s">
        <v>48</v>
      </c>
      <c r="I13" s="38" t="s">
        <v>49</v>
      </c>
      <c r="J13" s="38" t="s">
        <v>50</v>
      </c>
      <c r="K13" s="67" t="s">
        <v>51</v>
      </c>
      <c r="L13" s="37" t="s">
        <v>46</v>
      </c>
      <c r="M13" s="38" t="s">
        <v>48</v>
      </c>
      <c r="N13" s="38" t="s">
        <v>49</v>
      </c>
      <c r="O13" s="38" t="s">
        <v>50</v>
      </c>
      <c r="P13" s="67" t="s">
        <v>51</v>
      </c>
    </row>
    <row r="14" spans="1:16" x14ac:dyDescent="0.2">
      <c r="A14" s="104">
        <f>IF(E14&gt;0,IF(E14&gt;0,1+MAX(A13),0),0)</f>
        <v>1</v>
      </c>
      <c r="B14" s="68"/>
      <c r="C14" s="113" t="s">
        <v>142</v>
      </c>
      <c r="D14" s="128" t="s">
        <v>105</v>
      </c>
      <c r="E14" s="154">
        <v>129.33000000000001</v>
      </c>
      <c r="F14" s="76"/>
      <c r="G14" s="71"/>
      <c r="H14" s="71"/>
      <c r="I14" s="71"/>
      <c r="J14" s="71"/>
      <c r="K14" s="72">
        <f>SUM(H14:J14)</f>
        <v>0</v>
      </c>
      <c r="L14" s="76">
        <f>ROUND(E14*F14,2)</f>
        <v>0</v>
      </c>
      <c r="M14" s="71">
        <f>ROUND(H14*E14,2)</f>
        <v>0</v>
      </c>
      <c r="N14" s="71">
        <f>ROUND(I14*E14,2)</f>
        <v>0</v>
      </c>
      <c r="O14" s="71">
        <f>ROUND(J14*E14,2)</f>
        <v>0</v>
      </c>
      <c r="P14" s="72">
        <f>SUM(M14:O14)</f>
        <v>0</v>
      </c>
    </row>
    <row r="15" spans="1:16" x14ac:dyDescent="0.2">
      <c r="A15" s="104">
        <f>IF(E15&gt;0,IF(E15&gt;0,1+MAX(A14),0),0)</f>
        <v>2</v>
      </c>
      <c r="B15" s="39"/>
      <c r="C15" s="113" t="s">
        <v>143</v>
      </c>
      <c r="D15" s="128" t="s">
        <v>91</v>
      </c>
      <c r="E15" s="154">
        <f>E14*1*0.4</f>
        <v>51.732000000000006</v>
      </c>
      <c r="F15" s="76"/>
      <c r="G15" s="71"/>
      <c r="H15" s="71"/>
      <c r="I15" s="71"/>
      <c r="J15" s="71"/>
      <c r="K15" s="50">
        <f t="shared" ref="K15:K41" si="0">SUM(H15:J15)</f>
        <v>0</v>
      </c>
      <c r="L15" s="51">
        <f t="shared" ref="L15:L41" si="1">ROUND(E15*F15,2)</f>
        <v>0</v>
      </c>
      <c r="M15" s="49">
        <f t="shared" ref="M15:M41" si="2">ROUND(H15*E15,2)</f>
        <v>0</v>
      </c>
      <c r="N15" s="49">
        <f t="shared" ref="N15:N41" si="3">ROUND(I15*E15,2)</f>
        <v>0</v>
      </c>
      <c r="O15" s="49">
        <f t="shared" ref="O15:O41" si="4">ROUND(J15*E15,2)</f>
        <v>0</v>
      </c>
      <c r="P15" s="50">
        <f t="shared" ref="P15:P41" si="5">SUM(M15:O15)</f>
        <v>0</v>
      </c>
    </row>
    <row r="16" spans="1:16" ht="33.75" x14ac:dyDescent="0.2">
      <c r="A16" s="104">
        <f>IF(E16&gt;0,IF(E16&gt;0,1+MAX($A$14:A15),0),0)</f>
        <v>3</v>
      </c>
      <c r="B16" s="39"/>
      <c r="C16" s="113" t="s">
        <v>144</v>
      </c>
      <c r="D16" s="128" t="s">
        <v>88</v>
      </c>
      <c r="E16" s="154">
        <v>87.2</v>
      </c>
      <c r="F16" s="76"/>
      <c r="G16" s="71"/>
      <c r="H16" s="71"/>
      <c r="I16" s="71"/>
      <c r="J16" s="71"/>
      <c r="K16" s="50">
        <f t="shared" si="0"/>
        <v>0</v>
      </c>
      <c r="L16" s="51">
        <f t="shared" si="1"/>
        <v>0</v>
      </c>
      <c r="M16" s="49">
        <f t="shared" si="2"/>
        <v>0</v>
      </c>
      <c r="N16" s="49">
        <f t="shared" si="3"/>
        <v>0</v>
      </c>
      <c r="O16" s="49">
        <f t="shared" si="4"/>
        <v>0</v>
      </c>
      <c r="P16" s="50">
        <f t="shared" si="5"/>
        <v>0</v>
      </c>
    </row>
    <row r="17" spans="1:16" x14ac:dyDescent="0.2">
      <c r="A17" s="104">
        <f>IF(E17&gt;0,IF(E17&gt;0,1+MAX($A$14:A16),0),0)</f>
        <v>4</v>
      </c>
      <c r="B17" s="39"/>
      <c r="C17" s="113" t="s">
        <v>145</v>
      </c>
      <c r="D17" s="128" t="s">
        <v>88</v>
      </c>
      <c r="E17" s="154">
        <v>124.6</v>
      </c>
      <c r="F17" s="76"/>
      <c r="G17" s="71"/>
      <c r="H17" s="71"/>
      <c r="I17" s="71"/>
      <c r="J17" s="71"/>
      <c r="K17" s="50">
        <f t="shared" si="0"/>
        <v>0</v>
      </c>
      <c r="L17" s="51">
        <f t="shared" si="1"/>
        <v>0</v>
      </c>
      <c r="M17" s="49">
        <f t="shared" si="2"/>
        <v>0</v>
      </c>
      <c r="N17" s="49">
        <f t="shared" si="3"/>
        <v>0</v>
      </c>
      <c r="O17" s="49">
        <f t="shared" si="4"/>
        <v>0</v>
      </c>
      <c r="P17" s="50">
        <f t="shared" si="5"/>
        <v>0</v>
      </c>
    </row>
    <row r="18" spans="1:16" ht="22.5" x14ac:dyDescent="0.2">
      <c r="A18" s="104">
        <f>IF(E18&gt;0,IF(E18&gt;0,1+MAX($A$14:A17),0),0)</f>
        <v>5</v>
      </c>
      <c r="B18" s="39"/>
      <c r="C18" s="115" t="s">
        <v>146</v>
      </c>
      <c r="D18" s="128" t="s">
        <v>121</v>
      </c>
      <c r="E18" s="154">
        <f>E17*2</f>
        <v>249.2</v>
      </c>
      <c r="F18" s="76"/>
      <c r="G18" s="71"/>
      <c r="H18" s="71"/>
      <c r="I18" s="71"/>
      <c r="J18" s="71"/>
      <c r="K18" s="50">
        <f t="shared" si="0"/>
        <v>0</v>
      </c>
      <c r="L18" s="51">
        <f t="shared" si="1"/>
        <v>0</v>
      </c>
      <c r="M18" s="49">
        <f t="shared" si="2"/>
        <v>0</v>
      </c>
      <c r="N18" s="49">
        <f t="shared" si="3"/>
        <v>0</v>
      </c>
      <c r="O18" s="49">
        <f t="shared" si="4"/>
        <v>0</v>
      </c>
      <c r="P18" s="50">
        <f t="shared" si="5"/>
        <v>0</v>
      </c>
    </row>
    <row r="19" spans="1:16" x14ac:dyDescent="0.2">
      <c r="A19" s="104">
        <f>IF(E19&gt;0,IF(E19&gt;0,1+MAX($A$14:A18),0),0)</f>
        <v>6</v>
      </c>
      <c r="B19" s="39"/>
      <c r="C19" s="113" t="s">
        <v>147</v>
      </c>
      <c r="D19" s="128" t="s">
        <v>88</v>
      </c>
      <c r="E19" s="154">
        <v>87.2</v>
      </c>
      <c r="F19" s="76"/>
      <c r="G19" s="71"/>
      <c r="H19" s="71"/>
      <c r="I19" s="71"/>
      <c r="J19" s="71"/>
      <c r="K19" s="50">
        <f t="shared" si="0"/>
        <v>0</v>
      </c>
      <c r="L19" s="51">
        <f t="shared" si="1"/>
        <v>0</v>
      </c>
      <c r="M19" s="49">
        <f t="shared" si="2"/>
        <v>0</v>
      </c>
      <c r="N19" s="49">
        <f t="shared" si="3"/>
        <v>0</v>
      </c>
      <c r="O19" s="49">
        <f t="shared" si="4"/>
        <v>0</v>
      </c>
      <c r="P19" s="50">
        <f t="shared" si="5"/>
        <v>0</v>
      </c>
    </row>
    <row r="20" spans="1:16" x14ac:dyDescent="0.2">
      <c r="A20" s="104">
        <f>IF(E20&gt;0,IF(E20&gt;0,1+MAX($A$14:A19),0),0)</f>
        <v>7</v>
      </c>
      <c r="B20" s="39"/>
      <c r="C20" s="115" t="s">
        <v>148</v>
      </c>
      <c r="D20" s="128" t="s">
        <v>88</v>
      </c>
      <c r="E20" s="154">
        <f>E19*1.15</f>
        <v>100.28</v>
      </c>
      <c r="F20" s="76"/>
      <c r="G20" s="71"/>
      <c r="H20" s="71"/>
      <c r="I20" s="71"/>
      <c r="J20" s="71"/>
      <c r="K20" s="50">
        <f t="shared" si="0"/>
        <v>0</v>
      </c>
      <c r="L20" s="51">
        <f t="shared" si="1"/>
        <v>0</v>
      </c>
      <c r="M20" s="49">
        <f t="shared" si="2"/>
        <v>0</v>
      </c>
      <c r="N20" s="49">
        <f t="shared" si="3"/>
        <v>0</v>
      </c>
      <c r="O20" s="49">
        <f t="shared" si="4"/>
        <v>0</v>
      </c>
      <c r="P20" s="50">
        <f t="shared" si="5"/>
        <v>0</v>
      </c>
    </row>
    <row r="21" spans="1:16" x14ac:dyDescent="0.2">
      <c r="A21" s="104">
        <f>IF(E21&gt;0,IF(E21&gt;0,1+MAX($A$14:A20),0),0)</f>
        <v>8</v>
      </c>
      <c r="B21" s="39"/>
      <c r="C21" s="129" t="s">
        <v>149</v>
      </c>
      <c r="D21" s="128" t="s">
        <v>88</v>
      </c>
      <c r="E21" s="154">
        <f>E16</f>
        <v>87.2</v>
      </c>
      <c r="F21" s="76"/>
      <c r="G21" s="71"/>
      <c r="H21" s="71"/>
      <c r="I21" s="71"/>
      <c r="J21" s="71"/>
      <c r="K21" s="50">
        <f t="shared" si="0"/>
        <v>0</v>
      </c>
      <c r="L21" s="51">
        <f t="shared" si="1"/>
        <v>0</v>
      </c>
      <c r="M21" s="49">
        <f t="shared" si="2"/>
        <v>0</v>
      </c>
      <c r="N21" s="49">
        <f t="shared" si="3"/>
        <v>0</v>
      </c>
      <c r="O21" s="49">
        <f t="shared" si="4"/>
        <v>0</v>
      </c>
      <c r="P21" s="50">
        <f t="shared" si="5"/>
        <v>0</v>
      </c>
    </row>
    <row r="22" spans="1:16" x14ac:dyDescent="0.2">
      <c r="A22" s="104">
        <f>IF(E22&gt;0,IF(E22&gt;0,1+MAX($A$14:A21),0),0)</f>
        <v>9</v>
      </c>
      <c r="B22" s="39"/>
      <c r="C22" s="130" t="s">
        <v>135</v>
      </c>
      <c r="D22" s="128" t="s">
        <v>121</v>
      </c>
      <c r="E22" s="154">
        <f>E21*0.2</f>
        <v>17.440000000000001</v>
      </c>
      <c r="F22" s="76"/>
      <c r="G22" s="71"/>
      <c r="H22" s="71"/>
      <c r="I22" s="71"/>
      <c r="J22" s="71"/>
      <c r="K22" s="50">
        <f t="shared" si="0"/>
        <v>0</v>
      </c>
      <c r="L22" s="51">
        <f t="shared" si="1"/>
        <v>0</v>
      </c>
      <c r="M22" s="49">
        <f t="shared" si="2"/>
        <v>0</v>
      </c>
      <c r="N22" s="49">
        <f t="shared" si="3"/>
        <v>0</v>
      </c>
      <c r="O22" s="49">
        <f t="shared" si="4"/>
        <v>0</v>
      </c>
      <c r="P22" s="50">
        <f t="shared" si="5"/>
        <v>0</v>
      </c>
    </row>
    <row r="23" spans="1:16" ht="22.5" x14ac:dyDescent="0.2">
      <c r="A23" s="104">
        <f>IF(E23&gt;0,IF(E23&gt;0,1+MAX($A$14:A22),0),0)</f>
        <v>10</v>
      </c>
      <c r="B23" s="39"/>
      <c r="C23" s="115" t="s">
        <v>150</v>
      </c>
      <c r="D23" s="128" t="s">
        <v>151</v>
      </c>
      <c r="E23" s="154">
        <f>E21*1.1</f>
        <v>95.920000000000016</v>
      </c>
      <c r="F23" s="76"/>
      <c r="G23" s="71"/>
      <c r="H23" s="71"/>
      <c r="I23" s="71"/>
      <c r="J23" s="71"/>
      <c r="K23" s="50">
        <f t="shared" si="0"/>
        <v>0</v>
      </c>
      <c r="L23" s="51">
        <f t="shared" si="1"/>
        <v>0</v>
      </c>
      <c r="M23" s="49">
        <f t="shared" si="2"/>
        <v>0</v>
      </c>
      <c r="N23" s="49">
        <f t="shared" si="3"/>
        <v>0</v>
      </c>
      <c r="O23" s="49">
        <f t="shared" si="4"/>
        <v>0</v>
      </c>
      <c r="P23" s="50">
        <f t="shared" si="5"/>
        <v>0</v>
      </c>
    </row>
    <row r="24" spans="1:16" x14ac:dyDescent="0.2">
      <c r="A24" s="104">
        <f>IF(E24&gt;0,IF(E24&gt;0,1+MAX($A$14:A23),0),0)</f>
        <v>11</v>
      </c>
      <c r="B24" s="39"/>
      <c r="C24" s="115" t="s">
        <v>152</v>
      </c>
      <c r="D24" s="128" t="s">
        <v>121</v>
      </c>
      <c r="E24" s="154">
        <f>E21*6</f>
        <v>523.20000000000005</v>
      </c>
      <c r="F24" s="76"/>
      <c r="G24" s="71"/>
      <c r="H24" s="71"/>
      <c r="I24" s="71"/>
      <c r="J24" s="71"/>
      <c r="K24" s="50">
        <f t="shared" si="0"/>
        <v>0</v>
      </c>
      <c r="L24" s="51">
        <f t="shared" si="1"/>
        <v>0</v>
      </c>
      <c r="M24" s="49">
        <f t="shared" si="2"/>
        <v>0</v>
      </c>
      <c r="N24" s="49">
        <f t="shared" si="3"/>
        <v>0</v>
      </c>
      <c r="O24" s="49">
        <f t="shared" si="4"/>
        <v>0</v>
      </c>
      <c r="P24" s="50">
        <f t="shared" si="5"/>
        <v>0</v>
      </c>
    </row>
    <row r="25" spans="1:16" x14ac:dyDescent="0.2">
      <c r="A25" s="104">
        <f>IF(E25&gt;0,IF(E25&gt;0,1+MAX($A$14:A24),0),0)</f>
        <v>12</v>
      </c>
      <c r="B25" s="39"/>
      <c r="C25" s="115" t="s">
        <v>153</v>
      </c>
      <c r="D25" s="128" t="s">
        <v>71</v>
      </c>
      <c r="E25" s="154">
        <f>E21*4</f>
        <v>348.8</v>
      </c>
      <c r="F25" s="76"/>
      <c r="G25" s="71"/>
      <c r="H25" s="71"/>
      <c r="I25" s="71"/>
      <c r="J25" s="71"/>
      <c r="K25" s="50">
        <f t="shared" si="0"/>
        <v>0</v>
      </c>
      <c r="L25" s="51">
        <f t="shared" si="1"/>
        <v>0</v>
      </c>
      <c r="M25" s="49">
        <f t="shared" si="2"/>
        <v>0</v>
      </c>
      <c r="N25" s="49">
        <f t="shared" si="3"/>
        <v>0</v>
      </c>
      <c r="O25" s="49">
        <f t="shared" si="4"/>
        <v>0</v>
      </c>
      <c r="P25" s="50">
        <f t="shared" si="5"/>
        <v>0</v>
      </c>
    </row>
    <row r="26" spans="1:16" x14ac:dyDescent="0.2">
      <c r="A26" s="104">
        <f>IF(E26&gt;0,IF(E26&gt;0,1+MAX($A$14:A25),0),0)</f>
        <v>13</v>
      </c>
      <c r="B26" s="39"/>
      <c r="C26" s="113" t="s">
        <v>130</v>
      </c>
      <c r="D26" s="128" t="s">
        <v>88</v>
      </c>
      <c r="E26" s="154">
        <v>87.2</v>
      </c>
      <c r="F26" s="76"/>
      <c r="G26" s="71"/>
      <c r="H26" s="71"/>
      <c r="I26" s="71"/>
      <c r="J26" s="71"/>
      <c r="K26" s="50">
        <f t="shared" si="0"/>
        <v>0</v>
      </c>
      <c r="L26" s="51">
        <f t="shared" si="1"/>
        <v>0</v>
      </c>
      <c r="M26" s="49">
        <f t="shared" si="2"/>
        <v>0</v>
      </c>
      <c r="N26" s="49">
        <f t="shared" si="3"/>
        <v>0</v>
      </c>
      <c r="O26" s="49">
        <f t="shared" si="4"/>
        <v>0</v>
      </c>
      <c r="P26" s="50">
        <f t="shared" si="5"/>
        <v>0</v>
      </c>
    </row>
    <row r="27" spans="1:16" x14ac:dyDescent="0.2">
      <c r="A27" s="104">
        <f>IF(E27&gt;0,IF(E27&gt;0,1+MAX($A$14:A26),0),0)</f>
        <v>14</v>
      </c>
      <c r="B27" s="39"/>
      <c r="C27" s="115" t="s">
        <v>131</v>
      </c>
      <c r="D27" s="128" t="s">
        <v>121</v>
      </c>
      <c r="E27" s="154">
        <f>E26*7</f>
        <v>610.4</v>
      </c>
      <c r="F27" s="76"/>
      <c r="G27" s="71"/>
      <c r="H27" s="71"/>
      <c r="I27" s="71"/>
      <c r="J27" s="71"/>
      <c r="K27" s="50">
        <f t="shared" si="0"/>
        <v>0</v>
      </c>
      <c r="L27" s="51">
        <f t="shared" si="1"/>
        <v>0</v>
      </c>
      <c r="M27" s="49">
        <f t="shared" si="2"/>
        <v>0</v>
      </c>
      <c r="N27" s="49">
        <f t="shared" si="3"/>
        <v>0</v>
      </c>
      <c r="O27" s="49">
        <f t="shared" si="4"/>
        <v>0</v>
      </c>
      <c r="P27" s="50">
        <f t="shared" si="5"/>
        <v>0</v>
      </c>
    </row>
    <row r="28" spans="1:16" x14ac:dyDescent="0.2">
      <c r="A28" s="104">
        <f>IF(E28&gt;0,IF(E28&gt;0,1+MAX($A$14:A27),0),0)</f>
        <v>15</v>
      </c>
      <c r="B28" s="39"/>
      <c r="C28" s="115" t="s">
        <v>154</v>
      </c>
      <c r="D28" s="128" t="s">
        <v>88</v>
      </c>
      <c r="E28" s="154">
        <f>E26*1.15</f>
        <v>100.28</v>
      </c>
      <c r="F28" s="76"/>
      <c r="G28" s="71"/>
      <c r="H28" s="71"/>
      <c r="I28" s="71"/>
      <c r="J28" s="71"/>
      <c r="K28" s="50">
        <f t="shared" si="0"/>
        <v>0</v>
      </c>
      <c r="L28" s="51">
        <f t="shared" si="1"/>
        <v>0</v>
      </c>
      <c r="M28" s="49">
        <f t="shared" si="2"/>
        <v>0</v>
      </c>
      <c r="N28" s="49">
        <f t="shared" si="3"/>
        <v>0</v>
      </c>
      <c r="O28" s="49">
        <f t="shared" si="4"/>
        <v>0</v>
      </c>
      <c r="P28" s="50">
        <f t="shared" si="5"/>
        <v>0</v>
      </c>
    </row>
    <row r="29" spans="1:16" x14ac:dyDescent="0.2">
      <c r="A29" s="104">
        <f>IF(E29&gt;0,IF(E29&gt;0,1+MAX($A$14:A28),0),0)</f>
        <v>16</v>
      </c>
      <c r="B29" s="39"/>
      <c r="C29" s="115" t="s">
        <v>133</v>
      </c>
      <c r="D29" s="128" t="s">
        <v>105</v>
      </c>
      <c r="E29" s="154">
        <v>48.4</v>
      </c>
      <c r="F29" s="76"/>
      <c r="G29" s="71"/>
      <c r="H29" s="71"/>
      <c r="I29" s="71"/>
      <c r="J29" s="71"/>
      <c r="K29" s="50">
        <f t="shared" si="0"/>
        <v>0</v>
      </c>
      <c r="L29" s="51">
        <f t="shared" si="1"/>
        <v>0</v>
      </c>
      <c r="M29" s="49">
        <f t="shared" si="2"/>
        <v>0</v>
      </c>
      <c r="N29" s="49">
        <f t="shared" si="3"/>
        <v>0</v>
      </c>
      <c r="O29" s="49">
        <f t="shared" si="4"/>
        <v>0</v>
      </c>
      <c r="P29" s="50">
        <f t="shared" si="5"/>
        <v>0</v>
      </c>
    </row>
    <row r="30" spans="1:16" ht="22.5" x14ac:dyDescent="0.2">
      <c r="A30" s="104">
        <f>IF(E30&gt;0,IF(E30&gt;0,1+MAX($A$14:A29),0),0)</f>
        <v>17</v>
      </c>
      <c r="B30" s="39"/>
      <c r="C30" s="113" t="s">
        <v>134</v>
      </c>
      <c r="D30" s="128" t="s">
        <v>88</v>
      </c>
      <c r="E30" s="167">
        <v>49.9</v>
      </c>
      <c r="F30" s="76"/>
      <c r="G30" s="71"/>
      <c r="H30" s="71"/>
      <c r="I30" s="71"/>
      <c r="J30" s="71"/>
      <c r="K30" s="50">
        <f t="shared" si="0"/>
        <v>0</v>
      </c>
      <c r="L30" s="51">
        <f t="shared" si="1"/>
        <v>0</v>
      </c>
      <c r="M30" s="49">
        <f t="shared" si="2"/>
        <v>0</v>
      </c>
      <c r="N30" s="49">
        <f t="shared" si="3"/>
        <v>0</v>
      </c>
      <c r="O30" s="49">
        <f t="shared" si="4"/>
        <v>0</v>
      </c>
      <c r="P30" s="50">
        <f t="shared" si="5"/>
        <v>0</v>
      </c>
    </row>
    <row r="31" spans="1:16" x14ac:dyDescent="0.2">
      <c r="A31" s="104">
        <f>IF(E31&gt;0,IF(E31&gt;0,1+MAX($A$14:A30),0),0)</f>
        <v>18</v>
      </c>
      <c r="B31" s="39"/>
      <c r="C31" s="115" t="s">
        <v>135</v>
      </c>
      <c r="D31" s="128" t="s">
        <v>121</v>
      </c>
      <c r="E31" s="167">
        <f>E30*0.2</f>
        <v>9.98</v>
      </c>
      <c r="F31" s="76"/>
      <c r="G31" s="71"/>
      <c r="H31" s="71"/>
      <c r="I31" s="71"/>
      <c r="J31" s="71"/>
      <c r="K31" s="50">
        <f t="shared" si="0"/>
        <v>0</v>
      </c>
      <c r="L31" s="51">
        <f t="shared" si="1"/>
        <v>0</v>
      </c>
      <c r="M31" s="49">
        <f t="shared" si="2"/>
        <v>0</v>
      </c>
      <c r="N31" s="49">
        <f t="shared" si="3"/>
        <v>0</v>
      </c>
      <c r="O31" s="49">
        <f t="shared" si="4"/>
        <v>0</v>
      </c>
      <c r="P31" s="50">
        <f t="shared" si="5"/>
        <v>0</v>
      </c>
    </row>
    <row r="32" spans="1:16" ht="22.5" x14ac:dyDescent="0.2">
      <c r="A32" s="104">
        <f>IF(E32&gt;0,IF(E32&gt;0,1+MAX($A$14:A31),0),0)</f>
        <v>19</v>
      </c>
      <c r="B32" s="39"/>
      <c r="C32" s="115" t="s">
        <v>155</v>
      </c>
      <c r="D32" s="128" t="s">
        <v>121</v>
      </c>
      <c r="E32" s="167">
        <f>E30*3.3</f>
        <v>164.67</v>
      </c>
      <c r="F32" s="76"/>
      <c r="G32" s="71"/>
      <c r="H32" s="71"/>
      <c r="I32" s="71"/>
      <c r="J32" s="71"/>
      <c r="K32" s="50">
        <f t="shared" si="0"/>
        <v>0</v>
      </c>
      <c r="L32" s="51">
        <f t="shared" si="1"/>
        <v>0</v>
      </c>
      <c r="M32" s="49">
        <f t="shared" si="2"/>
        <v>0</v>
      </c>
      <c r="N32" s="49">
        <f t="shared" si="3"/>
        <v>0</v>
      </c>
      <c r="O32" s="49">
        <f t="shared" si="4"/>
        <v>0</v>
      </c>
      <c r="P32" s="50">
        <f t="shared" si="5"/>
        <v>0</v>
      </c>
    </row>
    <row r="33" spans="1:20" ht="22.5" x14ac:dyDescent="0.2">
      <c r="A33" s="104">
        <f>IF(E33&gt;0,IF(E33&gt;0,1+MAX($A$14:A32),0),0)</f>
        <v>20</v>
      </c>
      <c r="B33" s="39"/>
      <c r="C33" s="131" t="s">
        <v>156</v>
      </c>
      <c r="D33" s="132" t="s">
        <v>91</v>
      </c>
      <c r="E33" s="157">
        <f>E15-E14*0.1</f>
        <v>38.799000000000007</v>
      </c>
      <c r="F33" s="76"/>
      <c r="G33" s="71"/>
      <c r="H33" s="71"/>
      <c r="I33" s="71"/>
      <c r="J33" s="71"/>
      <c r="K33" s="50">
        <f t="shared" si="0"/>
        <v>0</v>
      </c>
      <c r="L33" s="51">
        <f t="shared" si="1"/>
        <v>0</v>
      </c>
      <c r="M33" s="49">
        <f t="shared" si="2"/>
        <v>0</v>
      </c>
      <c r="N33" s="49">
        <f t="shared" si="3"/>
        <v>0</v>
      </c>
      <c r="O33" s="49">
        <f t="shared" si="4"/>
        <v>0</v>
      </c>
      <c r="P33" s="50">
        <f t="shared" si="5"/>
        <v>0</v>
      </c>
    </row>
    <row r="34" spans="1:20" x14ac:dyDescent="0.2">
      <c r="A34" s="104">
        <f>IF(E34&gt;0,IF(E34&gt;0,1+MAX($A$14:A33),0),0)</f>
        <v>21</v>
      </c>
      <c r="B34" s="39"/>
      <c r="C34" s="113" t="s">
        <v>157</v>
      </c>
      <c r="D34" s="128" t="s">
        <v>158</v>
      </c>
      <c r="E34" s="154">
        <v>12</v>
      </c>
      <c r="F34" s="76"/>
      <c r="G34" s="71"/>
      <c r="H34" s="71"/>
      <c r="I34" s="71"/>
      <c r="J34" s="71"/>
      <c r="K34" s="50">
        <f t="shared" si="0"/>
        <v>0</v>
      </c>
      <c r="L34" s="51">
        <f t="shared" si="1"/>
        <v>0</v>
      </c>
      <c r="M34" s="49">
        <f t="shared" si="2"/>
        <v>0</v>
      </c>
      <c r="N34" s="49">
        <f t="shared" si="3"/>
        <v>0</v>
      </c>
      <c r="O34" s="49">
        <f t="shared" si="4"/>
        <v>0</v>
      </c>
      <c r="P34" s="50">
        <f t="shared" si="5"/>
        <v>0</v>
      </c>
      <c r="T34" s="193"/>
    </row>
    <row r="35" spans="1:20" x14ac:dyDescent="0.2">
      <c r="A35" s="104">
        <f>IF(E35&gt;0,IF(E35&gt;0,1+MAX($A$14:A34),0),0)</f>
        <v>22</v>
      </c>
      <c r="B35" s="39"/>
      <c r="C35" s="115" t="s">
        <v>159</v>
      </c>
      <c r="D35" s="128" t="s">
        <v>112</v>
      </c>
      <c r="E35" s="154">
        <f>E34</f>
        <v>12</v>
      </c>
      <c r="F35" s="76"/>
      <c r="G35" s="71"/>
      <c r="H35" s="71"/>
      <c r="I35" s="71"/>
      <c r="J35" s="71"/>
      <c r="K35" s="50">
        <f t="shared" si="0"/>
        <v>0</v>
      </c>
      <c r="L35" s="51">
        <f t="shared" si="1"/>
        <v>0</v>
      </c>
      <c r="M35" s="49">
        <f t="shared" si="2"/>
        <v>0</v>
      </c>
      <c r="N35" s="49">
        <f t="shared" si="3"/>
        <v>0</v>
      </c>
      <c r="O35" s="49">
        <f t="shared" si="4"/>
        <v>0</v>
      </c>
      <c r="P35" s="50">
        <f t="shared" si="5"/>
        <v>0</v>
      </c>
    </row>
    <row r="36" spans="1:20" x14ac:dyDescent="0.2">
      <c r="A36" s="104">
        <f>IF(E36&gt;0,IF(E36&gt;0,1+MAX($A$14:A35),0),0)</f>
        <v>23</v>
      </c>
      <c r="B36" s="39"/>
      <c r="C36" s="113" t="s">
        <v>160</v>
      </c>
      <c r="D36" s="128" t="s">
        <v>88</v>
      </c>
      <c r="E36" s="154">
        <f>E14*0.6</f>
        <v>77.597999999999999</v>
      </c>
      <c r="F36" s="76"/>
      <c r="G36" s="71"/>
      <c r="H36" s="71"/>
      <c r="I36" s="71"/>
      <c r="J36" s="71"/>
      <c r="K36" s="50">
        <f t="shared" si="0"/>
        <v>0</v>
      </c>
      <c r="L36" s="51">
        <f t="shared" si="1"/>
        <v>0</v>
      </c>
      <c r="M36" s="49">
        <f t="shared" si="2"/>
        <v>0</v>
      </c>
      <c r="N36" s="49">
        <f t="shared" si="3"/>
        <v>0</v>
      </c>
      <c r="O36" s="49">
        <f t="shared" si="4"/>
        <v>0</v>
      </c>
      <c r="P36" s="50">
        <f t="shared" si="5"/>
        <v>0</v>
      </c>
    </row>
    <row r="37" spans="1:20" x14ac:dyDescent="0.2">
      <c r="A37" s="104">
        <f>IF(E37&gt;0,IF(E37&gt;0,1+MAX($A$14:A36),0),0)</f>
        <v>24</v>
      </c>
      <c r="B37" s="39"/>
      <c r="C37" s="107" t="s">
        <v>161</v>
      </c>
      <c r="D37" s="133" t="s">
        <v>91</v>
      </c>
      <c r="E37" s="158">
        <f>E36*0.1*1.3</f>
        <v>10.08774</v>
      </c>
      <c r="F37" s="76"/>
      <c r="G37" s="71"/>
      <c r="H37" s="71"/>
      <c r="I37" s="71"/>
      <c r="J37" s="71"/>
      <c r="K37" s="50">
        <f t="shared" si="0"/>
        <v>0</v>
      </c>
      <c r="L37" s="51">
        <f t="shared" si="1"/>
        <v>0</v>
      </c>
      <c r="M37" s="49">
        <f t="shared" si="2"/>
        <v>0</v>
      </c>
      <c r="N37" s="49">
        <f t="shared" si="3"/>
        <v>0</v>
      </c>
      <c r="O37" s="49">
        <f t="shared" si="4"/>
        <v>0</v>
      </c>
      <c r="P37" s="50">
        <f t="shared" si="5"/>
        <v>0</v>
      </c>
    </row>
    <row r="38" spans="1:20" x14ac:dyDescent="0.2">
      <c r="A38" s="104">
        <f>IF(E38&gt;0,IF(E38&gt;0,1+MAX($A$14:A37),0),0)</f>
        <v>25</v>
      </c>
      <c r="B38" s="39"/>
      <c r="C38" s="130" t="s">
        <v>162</v>
      </c>
      <c r="D38" s="132" t="s">
        <v>88</v>
      </c>
      <c r="E38" s="157">
        <f>E36*1.25</f>
        <v>96.997500000000002</v>
      </c>
      <c r="F38" s="76"/>
      <c r="G38" s="71"/>
      <c r="H38" s="71"/>
      <c r="I38" s="71"/>
      <c r="J38" s="71"/>
      <c r="K38" s="50">
        <f t="shared" si="0"/>
        <v>0</v>
      </c>
      <c r="L38" s="51">
        <f t="shared" si="1"/>
        <v>0</v>
      </c>
      <c r="M38" s="49">
        <f t="shared" si="2"/>
        <v>0</v>
      </c>
      <c r="N38" s="49">
        <f t="shared" si="3"/>
        <v>0</v>
      </c>
      <c r="O38" s="49">
        <f t="shared" si="4"/>
        <v>0</v>
      </c>
      <c r="P38" s="50">
        <f t="shared" si="5"/>
        <v>0</v>
      </c>
    </row>
    <row r="39" spans="1:20" x14ac:dyDescent="0.2">
      <c r="A39" s="104">
        <f>IF(E39&gt;0,IF(E39&gt;0,1+MAX($A$14:A38),0),0)</f>
        <v>26</v>
      </c>
      <c r="B39" s="39"/>
      <c r="C39" s="130" t="s">
        <v>163</v>
      </c>
      <c r="D39" s="132" t="s">
        <v>91</v>
      </c>
      <c r="E39" s="157">
        <f>E36*0.08*1.25</f>
        <v>7.7598000000000003</v>
      </c>
      <c r="F39" s="76"/>
      <c r="G39" s="71"/>
      <c r="H39" s="71"/>
      <c r="I39" s="71"/>
      <c r="J39" s="71"/>
      <c r="K39" s="50">
        <f t="shared" si="0"/>
        <v>0</v>
      </c>
      <c r="L39" s="51">
        <f t="shared" si="1"/>
        <v>0</v>
      </c>
      <c r="M39" s="49">
        <f t="shared" si="2"/>
        <v>0</v>
      </c>
      <c r="N39" s="49">
        <f t="shared" si="3"/>
        <v>0</v>
      </c>
      <c r="O39" s="49">
        <f t="shared" si="4"/>
        <v>0</v>
      </c>
      <c r="P39" s="50">
        <f t="shared" si="5"/>
        <v>0</v>
      </c>
      <c r="R39" s="276"/>
    </row>
    <row r="40" spans="1:20" x14ac:dyDescent="0.2">
      <c r="A40" s="104">
        <f>IF(E40&gt;0,IF(E40&gt;0,1+MAX($A$14:A39),0),0)</f>
        <v>27</v>
      </c>
      <c r="B40" s="39"/>
      <c r="C40" s="134" t="s">
        <v>164</v>
      </c>
      <c r="D40" s="132" t="s">
        <v>123</v>
      </c>
      <c r="E40" s="157">
        <v>5</v>
      </c>
      <c r="F40" s="76"/>
      <c r="G40" s="71"/>
      <c r="H40" s="71"/>
      <c r="I40" s="71"/>
      <c r="J40" s="71"/>
      <c r="K40" s="50">
        <f t="shared" si="0"/>
        <v>0</v>
      </c>
      <c r="L40" s="51">
        <f t="shared" si="1"/>
        <v>0</v>
      </c>
      <c r="M40" s="49">
        <f t="shared" si="2"/>
        <v>0</v>
      </c>
      <c r="N40" s="49">
        <f t="shared" si="3"/>
        <v>0</v>
      </c>
      <c r="O40" s="49">
        <f t="shared" si="4"/>
        <v>0</v>
      </c>
      <c r="P40" s="50">
        <f t="shared" si="5"/>
        <v>0</v>
      </c>
      <c r="R40" s="276"/>
    </row>
    <row r="41" spans="1:20" ht="23.25" thickBot="1" x14ac:dyDescent="0.25">
      <c r="A41" s="104">
        <f>IF(E41&gt;0,IF(E41&gt;0,1+MAX($A$14:A40),0),0)</f>
        <v>28</v>
      </c>
      <c r="B41" s="39"/>
      <c r="C41" s="113" t="s">
        <v>165</v>
      </c>
      <c r="D41" s="128" t="s">
        <v>71</v>
      </c>
      <c r="E41" s="154">
        <v>7</v>
      </c>
      <c r="F41" s="76"/>
      <c r="G41" s="71"/>
      <c r="H41" s="71"/>
      <c r="I41" s="71"/>
      <c r="J41" s="71"/>
      <c r="K41" s="50">
        <f t="shared" si="0"/>
        <v>0</v>
      </c>
      <c r="L41" s="51">
        <f t="shared" si="1"/>
        <v>0</v>
      </c>
      <c r="M41" s="49">
        <f t="shared" si="2"/>
        <v>0</v>
      </c>
      <c r="N41" s="49">
        <f t="shared" si="3"/>
        <v>0</v>
      </c>
      <c r="O41" s="49">
        <f t="shared" si="4"/>
        <v>0</v>
      </c>
      <c r="P41" s="50">
        <f t="shared" si="5"/>
        <v>0</v>
      </c>
    </row>
    <row r="42" spans="1:20" ht="12" customHeight="1" thickBot="1" x14ac:dyDescent="0.25">
      <c r="A42" s="271" t="s">
        <v>279</v>
      </c>
      <c r="B42" s="272"/>
      <c r="C42" s="272"/>
      <c r="D42" s="272"/>
      <c r="E42" s="272"/>
      <c r="F42" s="272"/>
      <c r="G42" s="272"/>
      <c r="H42" s="272"/>
      <c r="I42" s="272"/>
      <c r="J42" s="272"/>
      <c r="K42" s="273"/>
      <c r="L42" s="77">
        <f>SUM(L14:L41)</f>
        <v>0</v>
      </c>
      <c r="M42" s="78">
        <f>SUM(M14:M41)</f>
        <v>0</v>
      </c>
      <c r="N42" s="78">
        <f>SUM(N14:N41)</f>
        <v>0</v>
      </c>
      <c r="O42" s="78">
        <f>SUM(O14:O41)</f>
        <v>0</v>
      </c>
      <c r="P42" s="79">
        <f>SUM(P14:P41)</f>
        <v>0</v>
      </c>
    </row>
    <row r="43" spans="1:20" x14ac:dyDescent="0.2">
      <c r="A43" s="17"/>
      <c r="B43" s="17"/>
      <c r="C43" s="17"/>
      <c r="D43" s="17"/>
      <c r="E43" s="155"/>
      <c r="F43" s="17"/>
      <c r="G43" s="17"/>
      <c r="H43" s="17"/>
      <c r="I43" s="17"/>
      <c r="J43" s="17"/>
      <c r="K43" s="17"/>
      <c r="L43" s="17"/>
      <c r="M43" s="17"/>
      <c r="N43" s="17"/>
      <c r="O43" s="17"/>
      <c r="P43" s="17"/>
    </row>
    <row r="44" spans="1:20" x14ac:dyDescent="0.2">
      <c r="A44" s="17"/>
      <c r="B44" s="17"/>
      <c r="C44" s="17"/>
      <c r="D44" s="17"/>
      <c r="E44" s="155"/>
      <c r="F44" s="17"/>
      <c r="G44" s="17"/>
      <c r="H44" s="17"/>
      <c r="I44" s="17"/>
      <c r="J44" s="17"/>
      <c r="K44" s="17"/>
      <c r="L44" s="17"/>
      <c r="M44" s="17"/>
      <c r="N44" s="17"/>
      <c r="O44" s="17"/>
      <c r="P44" s="17"/>
    </row>
    <row r="45" spans="1:20" x14ac:dyDescent="0.2">
      <c r="A45" s="1" t="s">
        <v>14</v>
      </c>
      <c r="B45" s="17"/>
      <c r="C45" s="270" t="str">
        <f>'Kops a'!C34:H34</f>
        <v>Armands Ūbelis</v>
      </c>
      <c r="D45" s="270"/>
      <c r="E45" s="270"/>
      <c r="F45" s="270"/>
      <c r="G45" s="270"/>
      <c r="H45" s="270"/>
      <c r="I45" s="17"/>
      <c r="J45" s="17"/>
      <c r="K45" s="17"/>
      <c r="L45" s="17"/>
      <c r="M45" s="17"/>
      <c r="N45" s="17"/>
      <c r="O45" s="17"/>
      <c r="P45" s="17"/>
    </row>
    <row r="46" spans="1:20" x14ac:dyDescent="0.2">
      <c r="A46" s="17"/>
      <c r="B46" s="17"/>
      <c r="C46" s="207" t="s">
        <v>15</v>
      </c>
      <c r="D46" s="207"/>
      <c r="E46" s="207"/>
      <c r="F46" s="207"/>
      <c r="G46" s="207"/>
      <c r="H46" s="207"/>
      <c r="I46" s="17"/>
      <c r="J46" s="17"/>
      <c r="K46" s="17"/>
      <c r="L46" s="17"/>
      <c r="M46" s="17"/>
      <c r="N46" s="17"/>
      <c r="O46" s="17"/>
      <c r="P46" s="17"/>
    </row>
    <row r="47" spans="1:20" x14ac:dyDescent="0.2">
      <c r="A47" s="17"/>
      <c r="B47" s="17"/>
      <c r="C47" s="17"/>
      <c r="D47" s="17"/>
      <c r="E47" s="155"/>
      <c r="F47" s="17"/>
      <c r="G47" s="17"/>
      <c r="H47" s="17"/>
      <c r="I47" s="17"/>
      <c r="J47" s="17"/>
      <c r="K47" s="17"/>
      <c r="L47" s="17"/>
      <c r="M47" s="17"/>
      <c r="N47" s="17"/>
      <c r="O47" s="17"/>
      <c r="P47" s="17"/>
    </row>
    <row r="48" spans="1:20" x14ac:dyDescent="0.2">
      <c r="A48" s="96" t="str">
        <f>'Kops a'!A37</f>
        <v>Tāme sastādīta 2019. gada 13. decembris</v>
      </c>
      <c r="B48" s="97"/>
      <c r="C48" s="97"/>
      <c r="D48" s="97"/>
      <c r="E48" s="155"/>
      <c r="F48" s="17"/>
      <c r="G48" s="17"/>
      <c r="H48" s="17"/>
      <c r="I48" s="17"/>
      <c r="J48" s="17"/>
      <c r="K48" s="17"/>
      <c r="L48" s="17"/>
      <c r="M48" s="17"/>
      <c r="N48" s="17"/>
      <c r="O48" s="17"/>
      <c r="P48" s="17"/>
    </row>
    <row r="49" spans="1:16" x14ac:dyDescent="0.2">
      <c r="A49" s="17"/>
      <c r="B49" s="17"/>
      <c r="C49" s="17"/>
      <c r="D49" s="17"/>
      <c r="E49" s="155"/>
      <c r="F49" s="17"/>
      <c r="G49" s="17"/>
      <c r="H49" s="17"/>
      <c r="I49" s="17"/>
      <c r="J49" s="17"/>
      <c r="K49" s="17"/>
      <c r="L49" s="17"/>
      <c r="M49" s="17"/>
      <c r="N49" s="17"/>
      <c r="O49" s="17"/>
      <c r="P49" s="17"/>
    </row>
    <row r="50" spans="1:16" x14ac:dyDescent="0.2">
      <c r="A50" s="1" t="s">
        <v>37</v>
      </c>
      <c r="B50" s="17"/>
      <c r="C50" s="270">
        <f>'Kops a'!C39:H39</f>
        <v>0</v>
      </c>
      <c r="D50" s="270"/>
      <c r="E50" s="270"/>
      <c r="F50" s="270"/>
      <c r="G50" s="270"/>
      <c r="H50" s="270"/>
      <c r="I50" s="17"/>
      <c r="J50" s="17"/>
      <c r="K50" s="17"/>
      <c r="L50" s="17"/>
      <c r="M50" s="17"/>
      <c r="N50" s="17"/>
      <c r="O50" s="17"/>
      <c r="P50" s="17"/>
    </row>
    <row r="51" spans="1:16" x14ac:dyDescent="0.2">
      <c r="A51" s="17"/>
      <c r="B51" s="17"/>
      <c r="C51" s="207" t="s">
        <v>15</v>
      </c>
      <c r="D51" s="207"/>
      <c r="E51" s="207"/>
      <c r="F51" s="207"/>
      <c r="G51" s="207"/>
      <c r="H51" s="207"/>
      <c r="I51" s="17"/>
      <c r="J51" s="17"/>
      <c r="K51" s="17"/>
      <c r="L51" s="17"/>
      <c r="M51" s="17"/>
      <c r="N51" s="17"/>
      <c r="O51" s="17"/>
      <c r="P51" s="17"/>
    </row>
    <row r="52" spans="1:16" x14ac:dyDescent="0.2">
      <c r="A52" s="17"/>
      <c r="B52" s="17"/>
      <c r="C52" s="17"/>
      <c r="D52" s="17"/>
      <c r="E52" s="155"/>
      <c r="F52" s="17"/>
      <c r="G52" s="17"/>
      <c r="H52" s="17"/>
      <c r="I52" s="17"/>
      <c r="J52" s="17"/>
      <c r="K52" s="17"/>
      <c r="L52" s="17"/>
      <c r="M52" s="17"/>
      <c r="N52" s="17"/>
      <c r="O52" s="17"/>
      <c r="P52" s="17"/>
    </row>
    <row r="53" spans="1:16" x14ac:dyDescent="0.2">
      <c r="A53" s="96" t="s">
        <v>54</v>
      </c>
      <c r="B53" s="97"/>
      <c r="C53" s="101" t="str">
        <f>'Kops a'!C42</f>
        <v>4-02608</v>
      </c>
      <c r="D53" s="55"/>
      <c r="E53" s="155"/>
      <c r="F53" s="17"/>
      <c r="G53" s="17"/>
      <c r="H53" s="17"/>
      <c r="I53" s="17"/>
      <c r="J53" s="17"/>
      <c r="K53" s="17"/>
      <c r="L53" s="17"/>
      <c r="M53" s="17"/>
      <c r="N53" s="17"/>
      <c r="O53" s="17"/>
      <c r="P53" s="17"/>
    </row>
    <row r="54" spans="1:16" x14ac:dyDescent="0.2">
      <c r="A54" s="17"/>
      <c r="B54" s="17"/>
      <c r="C54" s="17"/>
      <c r="D54" s="17"/>
      <c r="E54" s="155"/>
      <c r="F54" s="17"/>
      <c r="G54" s="17"/>
      <c r="H54" s="17"/>
      <c r="I54" s="17"/>
      <c r="J54" s="17"/>
      <c r="K54" s="17"/>
      <c r="L54" s="17"/>
      <c r="M54" s="17"/>
      <c r="N54" s="17"/>
      <c r="O54" s="17"/>
      <c r="P54" s="17"/>
    </row>
  </sheetData>
  <mergeCells count="23">
    <mergeCell ref="C51:H51"/>
    <mergeCell ref="C4:I4"/>
    <mergeCell ref="F12:K12"/>
    <mergeCell ref="A9:F9"/>
    <mergeCell ref="J9:M9"/>
    <mergeCell ref="D8:L8"/>
    <mergeCell ref="A42:K42"/>
    <mergeCell ref="C45:H45"/>
    <mergeCell ref="C46:H46"/>
    <mergeCell ref="C50:H50"/>
    <mergeCell ref="A12:A13"/>
    <mergeCell ref="B12:B13"/>
    <mergeCell ref="C12:C13"/>
    <mergeCell ref="D12:D13"/>
    <mergeCell ref="E12:E13"/>
    <mergeCell ref="R39:R40"/>
    <mergeCell ref="C2:I2"/>
    <mergeCell ref="C3:I3"/>
    <mergeCell ref="D5:L5"/>
    <mergeCell ref="D6:L6"/>
    <mergeCell ref="D7:L7"/>
    <mergeCell ref="N9:O9"/>
    <mergeCell ref="L12:P12"/>
  </mergeCells>
  <conditionalFormatting sqref="B15:B41 D15:E41">
    <cfRule type="cellIs" dxfId="192" priority="35" operator="equal">
      <formula>0</formula>
    </cfRule>
  </conditionalFormatting>
  <conditionalFormatting sqref="N9:O9">
    <cfRule type="cellIs" dxfId="191" priority="34" operator="equal">
      <formula>0</formula>
    </cfRule>
  </conditionalFormatting>
  <conditionalFormatting sqref="C2:I2">
    <cfRule type="cellIs" dxfId="190" priority="31" operator="equal">
      <formula>0</formula>
    </cfRule>
  </conditionalFormatting>
  <conditionalFormatting sqref="O10">
    <cfRule type="cellIs" dxfId="189" priority="30" operator="equal">
      <formula>"20__. gada __. _________"</formula>
    </cfRule>
  </conditionalFormatting>
  <conditionalFormatting sqref="K14:P41 L42:P42">
    <cfRule type="cellIs" dxfId="188" priority="24" operator="equal">
      <formula>0</formula>
    </cfRule>
  </conditionalFormatting>
  <conditionalFormatting sqref="C4:I4">
    <cfRule type="cellIs" dxfId="187" priority="23" operator="equal">
      <formula>0</formula>
    </cfRule>
  </conditionalFormatting>
  <conditionalFormatting sqref="C15:C41">
    <cfRule type="cellIs" dxfId="186" priority="22" operator="equal">
      <formula>0</formula>
    </cfRule>
  </conditionalFormatting>
  <conditionalFormatting sqref="D5:L8">
    <cfRule type="cellIs" dxfId="185" priority="20" operator="equal">
      <formula>0</formula>
    </cfRule>
  </conditionalFormatting>
  <conditionalFormatting sqref="B14 D14:E14">
    <cfRule type="cellIs" dxfId="184" priority="19" operator="equal">
      <formula>0</formula>
    </cfRule>
  </conditionalFormatting>
  <conditionalFormatting sqref="C14">
    <cfRule type="cellIs" dxfId="183" priority="18" operator="equal">
      <formula>0</formula>
    </cfRule>
  </conditionalFormatting>
  <conditionalFormatting sqref="P10">
    <cfRule type="cellIs" dxfId="182" priority="16" operator="equal">
      <formula>"20__. gada __. _________"</formula>
    </cfRule>
  </conditionalFormatting>
  <conditionalFormatting sqref="C50:H50">
    <cfRule type="cellIs" dxfId="181" priority="13" operator="equal">
      <formula>0</formula>
    </cfRule>
  </conditionalFormatting>
  <conditionalFormatting sqref="C45:H45">
    <cfRule type="cellIs" dxfId="180" priority="12" operator="equal">
      <formula>0</formula>
    </cfRule>
  </conditionalFormatting>
  <conditionalFormatting sqref="C50:H50 C53 C45:H45">
    <cfRule type="cellIs" dxfId="179" priority="11" operator="equal">
      <formula>0</formula>
    </cfRule>
  </conditionalFormatting>
  <conditionalFormatting sqref="D1">
    <cfRule type="cellIs" dxfId="178" priority="10" operator="equal">
      <formula>0</formula>
    </cfRule>
  </conditionalFormatting>
  <conditionalFormatting sqref="A9:F9">
    <cfRule type="containsText" dxfId="177"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41">
    <cfRule type="cellIs" dxfId="176" priority="7" operator="equal">
      <formula>0</formula>
    </cfRule>
  </conditionalFormatting>
  <conditionalFormatting sqref="F14:G14 I14:J14">
    <cfRule type="cellIs" dxfId="175" priority="5" operator="equal">
      <formula>0</formula>
    </cfRule>
  </conditionalFormatting>
  <conditionalFormatting sqref="H14">
    <cfRule type="cellIs" dxfId="174" priority="4" operator="equal">
      <formula>0</formula>
    </cfRule>
  </conditionalFormatting>
  <conditionalFormatting sqref="F15:G41 I15:J41">
    <cfRule type="cellIs" dxfId="173" priority="3" operator="equal">
      <formula>0</formula>
    </cfRule>
  </conditionalFormatting>
  <conditionalFormatting sqref="H15:H41">
    <cfRule type="cellIs" dxfId="172" priority="2" operator="equal">
      <formula>0</formula>
    </cfRule>
  </conditionalFormatting>
  <conditionalFormatting sqref="A42:K42">
    <cfRule type="containsText" dxfId="171" priority="1" operator="containsText" text="Tiešās izmaksas kopā, t. sk. darba devēja sociālais nodoklis __.__% ">
      <formula>NOT(ISERROR(SEARCH("Tiešās izmaksas kopā, t. sk. darba devēja sociālais nodoklis __.__% ",A42)))</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D422C369-7259-49E7-A89B-9D562DEE2E41}">
            <xm:f>NOT(ISERROR(SEARCH("Tāme sastādīta ____. gada ___. ______________",A48)))</xm:f>
            <xm:f>"Tāme sastādīta ____. gada ___. ______________"</xm:f>
            <x14:dxf>
              <font>
                <color auto="1"/>
              </font>
              <fill>
                <patternFill>
                  <bgColor rgb="FFC6EFCE"/>
                </patternFill>
              </fill>
            </x14:dxf>
          </x14:cfRule>
          <xm:sqref>A48</xm:sqref>
        </x14:conditionalFormatting>
        <x14:conditionalFormatting xmlns:xm="http://schemas.microsoft.com/office/excel/2006/main">
          <x14:cfRule type="containsText" priority="14" operator="containsText" id="{D859E3E6-089F-4F16-889A-98EF63E5F3AC}">
            <xm:f>NOT(ISERROR(SEARCH("Sertifikāta Nr. _________________________________",A53)))</xm:f>
            <xm:f>"Sertifikāta Nr. _________________________________"</xm:f>
            <x14:dxf>
              <font>
                <color auto="1"/>
              </font>
              <fill>
                <patternFill>
                  <bgColor rgb="FFC6EFCE"/>
                </patternFill>
              </fill>
            </x14:dxf>
          </x14:cfRule>
          <xm:sqref>A53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Q42"/>
  <sheetViews>
    <sheetView topLeftCell="A13" zoomScaleNormal="100" workbookViewId="0">
      <selection activeCell="A30" sqref="A30:K30"/>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8" t="s">
        <v>38</v>
      </c>
      <c r="D1" s="56">
        <f>'Kops a'!A18</f>
        <v>0</v>
      </c>
      <c r="E1" s="23"/>
      <c r="F1" s="23"/>
      <c r="G1" s="23"/>
      <c r="H1" s="23"/>
      <c r="I1" s="23"/>
      <c r="J1" s="23"/>
      <c r="N1" s="27"/>
      <c r="O1" s="28"/>
      <c r="P1" s="29"/>
    </row>
    <row r="2" spans="1:16" x14ac:dyDescent="0.2">
      <c r="A2" s="30"/>
      <c r="B2" s="30"/>
      <c r="C2" s="253" t="s">
        <v>61</v>
      </c>
      <c r="D2" s="253"/>
      <c r="E2" s="253"/>
      <c r="F2" s="253"/>
      <c r="G2" s="253"/>
      <c r="H2" s="253"/>
      <c r="I2" s="253"/>
      <c r="J2" s="30"/>
    </row>
    <row r="3" spans="1:16" x14ac:dyDescent="0.2">
      <c r="A3" s="31"/>
      <c r="B3" s="31"/>
      <c r="C3" s="216" t="s">
        <v>17</v>
      </c>
      <c r="D3" s="216"/>
      <c r="E3" s="216"/>
      <c r="F3" s="216"/>
      <c r="G3" s="216"/>
      <c r="H3" s="216"/>
      <c r="I3" s="216"/>
      <c r="J3" s="31"/>
    </row>
    <row r="4" spans="1:16" x14ac:dyDescent="0.2">
      <c r="A4" s="31"/>
      <c r="B4" s="31"/>
      <c r="C4" s="254" t="s">
        <v>52</v>
      </c>
      <c r="D4" s="254"/>
      <c r="E4" s="254"/>
      <c r="F4" s="254"/>
      <c r="G4" s="254"/>
      <c r="H4" s="254"/>
      <c r="I4" s="254"/>
      <c r="J4" s="31"/>
    </row>
    <row r="5" spans="1:16"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6"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6" x14ac:dyDescent="0.2">
      <c r="A7" s="23"/>
      <c r="B7" s="23"/>
      <c r="C7" s="28" t="s">
        <v>7</v>
      </c>
      <c r="D7" s="267" t="str">
        <f>'Kops a'!D8</f>
        <v>Kurzemes 6, Tukums</v>
      </c>
      <c r="E7" s="267"/>
      <c r="F7" s="267"/>
      <c r="G7" s="267"/>
      <c r="H7" s="267"/>
      <c r="I7" s="267"/>
      <c r="J7" s="267"/>
      <c r="K7" s="267"/>
      <c r="L7" s="267"/>
      <c r="M7" s="17"/>
      <c r="N7" s="17"/>
      <c r="O7" s="17"/>
      <c r="P7" s="17"/>
    </row>
    <row r="8" spans="1:16" x14ac:dyDescent="0.2">
      <c r="A8" s="23"/>
      <c r="B8" s="23"/>
      <c r="C8" s="4" t="s">
        <v>20</v>
      </c>
      <c r="D8" s="267">
        <f>'Kops a'!D9</f>
        <v>0</v>
      </c>
      <c r="E8" s="267"/>
      <c r="F8" s="267"/>
      <c r="G8" s="267"/>
      <c r="H8" s="267"/>
      <c r="I8" s="267"/>
      <c r="J8" s="267"/>
      <c r="K8" s="267"/>
      <c r="L8" s="267"/>
      <c r="M8" s="17"/>
      <c r="N8" s="17"/>
      <c r="O8" s="17"/>
      <c r="P8" s="17"/>
    </row>
    <row r="9" spans="1:16" ht="11.25" customHeight="1" x14ac:dyDescent="0.2">
      <c r="A9" s="255" t="s">
        <v>56</v>
      </c>
      <c r="B9" s="255"/>
      <c r="C9" s="255"/>
      <c r="D9" s="255"/>
      <c r="E9" s="255"/>
      <c r="F9" s="255"/>
      <c r="G9" s="32"/>
      <c r="H9" s="32"/>
      <c r="I9" s="32"/>
      <c r="J9" s="259" t="s">
        <v>39</v>
      </c>
      <c r="K9" s="259"/>
      <c r="L9" s="259"/>
      <c r="M9" s="259"/>
      <c r="N9" s="266">
        <f>P30</f>
        <v>0</v>
      </c>
      <c r="O9" s="266"/>
      <c r="P9" s="32"/>
    </row>
    <row r="10" spans="1:16" x14ac:dyDescent="0.2">
      <c r="A10" s="33"/>
      <c r="B10" s="34"/>
      <c r="C10" s="4"/>
      <c r="D10" s="23"/>
      <c r="E10" s="23"/>
      <c r="F10" s="23"/>
      <c r="G10" s="23"/>
      <c r="H10" s="23"/>
      <c r="I10" s="23"/>
      <c r="J10" s="23"/>
      <c r="K10" s="23"/>
      <c r="L10" s="30"/>
      <c r="M10" s="30"/>
      <c r="O10" s="99"/>
      <c r="P10" s="98" t="str">
        <f>A36</f>
        <v>Tāme sastādīta 2019. gada 13. decembris</v>
      </c>
    </row>
    <row r="11" spans="1:16" ht="12" thickBot="1" x14ac:dyDescent="0.25">
      <c r="A11" s="33"/>
      <c r="B11" s="34"/>
      <c r="C11" s="4"/>
      <c r="D11" s="23"/>
      <c r="E11" s="23"/>
      <c r="F11" s="23"/>
      <c r="G11" s="23"/>
      <c r="H11" s="23"/>
      <c r="I11" s="23"/>
      <c r="J11" s="23"/>
      <c r="K11" s="23"/>
      <c r="L11" s="35"/>
      <c r="M11" s="35"/>
      <c r="N11" s="36"/>
      <c r="O11" s="27"/>
      <c r="P11" s="23"/>
    </row>
    <row r="12" spans="1:16" x14ac:dyDescent="0.2">
      <c r="A12" s="225" t="s">
        <v>23</v>
      </c>
      <c r="B12" s="261" t="s">
        <v>40</v>
      </c>
      <c r="C12" s="257" t="s">
        <v>41</v>
      </c>
      <c r="D12" s="264" t="s">
        <v>42</v>
      </c>
      <c r="E12" s="268" t="s">
        <v>43</v>
      </c>
      <c r="F12" s="256" t="s">
        <v>44</v>
      </c>
      <c r="G12" s="257"/>
      <c r="H12" s="257"/>
      <c r="I12" s="257"/>
      <c r="J12" s="257"/>
      <c r="K12" s="258"/>
      <c r="L12" s="256" t="s">
        <v>45</v>
      </c>
      <c r="M12" s="257"/>
      <c r="N12" s="257"/>
      <c r="O12" s="257"/>
      <c r="P12" s="258"/>
    </row>
    <row r="13" spans="1:16" ht="126.75" customHeight="1" thickBot="1" x14ac:dyDescent="0.25">
      <c r="A13" s="260"/>
      <c r="B13" s="262"/>
      <c r="C13" s="263"/>
      <c r="D13" s="265"/>
      <c r="E13" s="269"/>
      <c r="F13" s="37" t="s">
        <v>46</v>
      </c>
      <c r="G13" s="38" t="s">
        <v>47</v>
      </c>
      <c r="H13" s="38" t="s">
        <v>48</v>
      </c>
      <c r="I13" s="38" t="s">
        <v>49</v>
      </c>
      <c r="J13" s="38" t="s">
        <v>50</v>
      </c>
      <c r="K13" s="67" t="s">
        <v>51</v>
      </c>
      <c r="L13" s="37" t="s">
        <v>46</v>
      </c>
      <c r="M13" s="38" t="s">
        <v>48</v>
      </c>
      <c r="N13" s="38" t="s">
        <v>49</v>
      </c>
      <c r="O13" s="38" t="s">
        <v>50</v>
      </c>
      <c r="P13" s="67" t="s">
        <v>51</v>
      </c>
    </row>
    <row r="14" spans="1:16" ht="22.5" x14ac:dyDescent="0.2">
      <c r="A14" s="104">
        <f>IF(E14&gt;0,IF(E14&gt;0,1+MAX(A13),0),0)</f>
        <v>1</v>
      </c>
      <c r="B14" s="68"/>
      <c r="C14" s="123" t="s">
        <v>166</v>
      </c>
      <c r="D14" s="124" t="s">
        <v>88</v>
      </c>
      <c r="E14" s="153">
        <v>734.2</v>
      </c>
      <c r="F14" s="76"/>
      <c r="G14" s="71"/>
      <c r="H14" s="71"/>
      <c r="I14" s="71"/>
      <c r="J14" s="71"/>
      <c r="K14" s="72">
        <f>SUM(H14:J14)</f>
        <v>0</v>
      </c>
      <c r="L14" s="76">
        <f>ROUND(E14*F14,2)</f>
        <v>0</v>
      </c>
      <c r="M14" s="71">
        <f>ROUND(H14*E14,2)</f>
        <v>0</v>
      </c>
      <c r="N14" s="71">
        <f>ROUND(I14*E14,2)</f>
        <v>0</v>
      </c>
      <c r="O14" s="71">
        <f>ROUND(J14*E14,2)</f>
        <v>0</v>
      </c>
      <c r="P14" s="72">
        <f>SUM(M14:O14)</f>
        <v>0</v>
      </c>
    </row>
    <row r="15" spans="1:16" x14ac:dyDescent="0.2">
      <c r="A15" s="104">
        <f>IF(E15&gt;0,IF(E15&gt;0,1+MAX(A14),0),0)</f>
        <v>2</v>
      </c>
      <c r="B15" s="39"/>
      <c r="C15" s="108" t="s">
        <v>167</v>
      </c>
      <c r="D15" s="124" t="s">
        <v>88</v>
      </c>
      <c r="E15" s="153">
        <v>60.5</v>
      </c>
      <c r="F15" s="76"/>
      <c r="G15" s="71"/>
      <c r="H15" s="71"/>
      <c r="I15" s="71"/>
      <c r="J15" s="71"/>
      <c r="K15" s="50">
        <f t="shared" ref="K15:K29" si="0">SUM(H15:J15)</f>
        <v>0</v>
      </c>
      <c r="L15" s="51">
        <f t="shared" ref="L15:L29" si="1">ROUND(E15*F15,2)</f>
        <v>0</v>
      </c>
      <c r="M15" s="49">
        <f t="shared" ref="M15:M29" si="2">ROUND(H15*E15,2)</f>
        <v>0</v>
      </c>
      <c r="N15" s="49">
        <f t="shared" ref="N15:N29" si="3">ROUND(I15*E15,2)</f>
        <v>0</v>
      </c>
      <c r="O15" s="49">
        <f t="shared" ref="O15:O29" si="4">ROUND(J15*E15,2)</f>
        <v>0</v>
      </c>
      <c r="P15" s="50">
        <f t="shared" ref="P15:P29" si="5">SUM(M15:O15)</f>
        <v>0</v>
      </c>
    </row>
    <row r="16" spans="1:16" x14ac:dyDescent="0.2">
      <c r="A16" s="104">
        <f>IF(E16&gt;0,IF(E16&gt;0,1+MAX($A$14:A15),0),0)</f>
        <v>3</v>
      </c>
      <c r="B16" s="39"/>
      <c r="C16" s="110" t="s">
        <v>168</v>
      </c>
      <c r="D16" s="124" t="s">
        <v>91</v>
      </c>
      <c r="E16" s="153">
        <v>2</v>
      </c>
      <c r="F16" s="76"/>
      <c r="G16" s="71"/>
      <c r="H16" s="71"/>
      <c r="I16" s="71"/>
      <c r="J16" s="71"/>
      <c r="K16" s="50">
        <f t="shared" si="0"/>
        <v>0</v>
      </c>
      <c r="L16" s="51">
        <f t="shared" si="1"/>
        <v>0</v>
      </c>
      <c r="M16" s="49">
        <f t="shared" si="2"/>
        <v>0</v>
      </c>
      <c r="N16" s="49">
        <f t="shared" si="3"/>
        <v>0</v>
      </c>
      <c r="O16" s="49">
        <f t="shared" si="4"/>
        <v>0</v>
      </c>
      <c r="P16" s="50">
        <f t="shared" si="5"/>
        <v>0</v>
      </c>
    </row>
    <row r="17" spans="1:17" x14ac:dyDescent="0.2">
      <c r="A17" s="104">
        <f>IF(E17&gt;0,IF(E17&gt;0,1+MAX($A$14:A16),0),0)</f>
        <v>4</v>
      </c>
      <c r="B17" s="39"/>
      <c r="C17" s="110" t="s">
        <v>169</v>
      </c>
      <c r="D17" s="124" t="s">
        <v>91</v>
      </c>
      <c r="E17" s="153">
        <v>0.95</v>
      </c>
      <c r="F17" s="76"/>
      <c r="G17" s="71"/>
      <c r="H17" s="71"/>
      <c r="I17" s="71"/>
      <c r="J17" s="71"/>
      <c r="K17" s="50">
        <f t="shared" si="0"/>
        <v>0</v>
      </c>
      <c r="L17" s="51">
        <f t="shared" si="1"/>
        <v>0</v>
      </c>
      <c r="M17" s="49">
        <f t="shared" si="2"/>
        <v>0</v>
      </c>
      <c r="N17" s="49">
        <f t="shared" si="3"/>
        <v>0</v>
      </c>
      <c r="O17" s="49">
        <f t="shared" si="4"/>
        <v>0</v>
      </c>
      <c r="P17" s="50">
        <f t="shared" si="5"/>
        <v>0</v>
      </c>
    </row>
    <row r="18" spans="1:17" x14ac:dyDescent="0.2">
      <c r="A18" s="104">
        <f>IF(E18&gt;0,IF(E18&gt;0,1+MAX($A$14:A17),0),0)</f>
        <v>5</v>
      </c>
      <c r="B18" s="39"/>
      <c r="C18" s="110" t="s">
        <v>93</v>
      </c>
      <c r="D18" s="124" t="s">
        <v>82</v>
      </c>
      <c r="E18" s="153">
        <v>60.5</v>
      </c>
      <c r="F18" s="76"/>
      <c r="G18" s="71"/>
      <c r="H18" s="71"/>
      <c r="I18" s="71"/>
      <c r="J18" s="71"/>
      <c r="K18" s="50">
        <f t="shared" si="0"/>
        <v>0</v>
      </c>
      <c r="L18" s="51">
        <f t="shared" si="1"/>
        <v>0</v>
      </c>
      <c r="M18" s="49">
        <f t="shared" si="2"/>
        <v>0</v>
      </c>
      <c r="N18" s="49">
        <f t="shared" si="3"/>
        <v>0</v>
      </c>
      <c r="O18" s="49">
        <f t="shared" si="4"/>
        <v>0</v>
      </c>
      <c r="P18" s="50">
        <f t="shared" si="5"/>
        <v>0</v>
      </c>
    </row>
    <row r="19" spans="1:17" x14ac:dyDescent="0.2">
      <c r="A19" s="104">
        <f>IF(E19&gt;0,IF(E19&gt;0,1+MAX($A$14:A18),0),0)</f>
        <v>6</v>
      </c>
      <c r="B19" s="39"/>
      <c r="C19" s="108" t="s">
        <v>170</v>
      </c>
      <c r="D19" s="124" t="s">
        <v>88</v>
      </c>
      <c r="E19" s="153">
        <v>88</v>
      </c>
      <c r="F19" s="76"/>
      <c r="G19" s="71"/>
      <c r="H19" s="71"/>
      <c r="I19" s="71"/>
      <c r="J19" s="71"/>
      <c r="K19" s="50">
        <f t="shared" si="0"/>
        <v>0</v>
      </c>
      <c r="L19" s="51">
        <f t="shared" si="1"/>
        <v>0</v>
      </c>
      <c r="M19" s="49">
        <f t="shared" si="2"/>
        <v>0</v>
      </c>
      <c r="N19" s="49">
        <f t="shared" si="3"/>
        <v>0</v>
      </c>
      <c r="O19" s="49">
        <f t="shared" si="4"/>
        <v>0</v>
      </c>
      <c r="P19" s="50">
        <f t="shared" si="5"/>
        <v>0</v>
      </c>
      <c r="Q19" s="21"/>
    </row>
    <row r="20" spans="1:17" x14ac:dyDescent="0.2">
      <c r="A20" s="104">
        <f>IF(E20&gt;0,IF(E20&gt;0,1+MAX($A$14:A19),0),0)</f>
        <v>7</v>
      </c>
      <c r="B20" s="39"/>
      <c r="C20" s="110" t="s">
        <v>171</v>
      </c>
      <c r="D20" s="124" t="s">
        <v>88</v>
      </c>
      <c r="E20" s="153">
        <f>E19*1.2</f>
        <v>105.6</v>
      </c>
      <c r="F20" s="76"/>
      <c r="G20" s="71"/>
      <c r="H20" s="71"/>
      <c r="I20" s="71"/>
      <c r="J20" s="71"/>
      <c r="K20" s="50">
        <f t="shared" si="0"/>
        <v>0</v>
      </c>
      <c r="L20" s="51">
        <f t="shared" si="1"/>
        <v>0</v>
      </c>
      <c r="M20" s="49">
        <f t="shared" si="2"/>
        <v>0</v>
      </c>
      <c r="N20" s="49">
        <f t="shared" si="3"/>
        <v>0</v>
      </c>
      <c r="O20" s="49">
        <f t="shared" si="4"/>
        <v>0</v>
      </c>
      <c r="P20" s="50">
        <f t="shared" si="5"/>
        <v>0</v>
      </c>
    </row>
    <row r="21" spans="1:17" x14ac:dyDescent="0.2">
      <c r="A21" s="104">
        <f>IF(E21&gt;0,IF(E21&gt;0,1+MAX($A$14:A20),0),0)</f>
        <v>8</v>
      </c>
      <c r="B21" s="39"/>
      <c r="C21" s="108" t="s">
        <v>172</v>
      </c>
      <c r="D21" s="124" t="s">
        <v>88</v>
      </c>
      <c r="E21" s="153">
        <f>E14</f>
        <v>734.2</v>
      </c>
      <c r="F21" s="76"/>
      <c r="G21" s="71"/>
      <c r="H21" s="71"/>
      <c r="I21" s="71"/>
      <c r="J21" s="71"/>
      <c r="K21" s="50">
        <f t="shared" si="0"/>
        <v>0</v>
      </c>
      <c r="L21" s="51">
        <f t="shared" si="1"/>
        <v>0</v>
      </c>
      <c r="M21" s="49">
        <f t="shared" si="2"/>
        <v>0</v>
      </c>
      <c r="N21" s="49">
        <f t="shared" si="3"/>
        <v>0</v>
      </c>
      <c r="O21" s="49">
        <f t="shared" si="4"/>
        <v>0</v>
      </c>
      <c r="P21" s="50">
        <f t="shared" si="5"/>
        <v>0</v>
      </c>
    </row>
    <row r="22" spans="1:17" ht="22.5" x14ac:dyDescent="0.2">
      <c r="A22" s="104">
        <f>IF(E22&gt;0,IF(E22&gt;0,1+MAX($A$14:A21),0),0)</f>
        <v>9</v>
      </c>
      <c r="B22" s="39"/>
      <c r="C22" s="110" t="s">
        <v>173</v>
      </c>
      <c r="D22" s="124" t="s">
        <v>88</v>
      </c>
      <c r="E22" s="153">
        <f>E21*1.2</f>
        <v>881.04000000000008</v>
      </c>
      <c r="F22" s="76"/>
      <c r="G22" s="71"/>
      <c r="H22" s="71"/>
      <c r="I22" s="71"/>
      <c r="J22" s="71"/>
      <c r="K22" s="50">
        <f t="shared" si="0"/>
        <v>0</v>
      </c>
      <c r="L22" s="51">
        <f t="shared" si="1"/>
        <v>0</v>
      </c>
      <c r="M22" s="49">
        <f t="shared" si="2"/>
        <v>0</v>
      </c>
      <c r="N22" s="49">
        <f t="shared" si="3"/>
        <v>0</v>
      </c>
      <c r="O22" s="49">
        <f t="shared" si="4"/>
        <v>0</v>
      </c>
      <c r="P22" s="50">
        <f t="shared" si="5"/>
        <v>0</v>
      </c>
    </row>
    <row r="23" spans="1:17" ht="22.5" x14ac:dyDescent="0.2">
      <c r="A23" s="104">
        <f>IF(E23&gt;0,IF(E23&gt;0,1+MAX($A$14:A22),0),0)</f>
        <v>10</v>
      </c>
      <c r="B23" s="39"/>
      <c r="C23" s="108" t="s">
        <v>174</v>
      </c>
      <c r="D23" s="124" t="s">
        <v>88</v>
      </c>
      <c r="E23" s="153">
        <f>E14</f>
        <v>734.2</v>
      </c>
      <c r="F23" s="76"/>
      <c r="G23" s="71"/>
      <c r="H23" s="71"/>
      <c r="I23" s="71"/>
      <c r="J23" s="71"/>
      <c r="K23" s="50">
        <f t="shared" si="0"/>
        <v>0</v>
      </c>
      <c r="L23" s="51">
        <f t="shared" si="1"/>
        <v>0</v>
      </c>
      <c r="M23" s="49">
        <f t="shared" si="2"/>
        <v>0</v>
      </c>
      <c r="N23" s="49">
        <f t="shared" si="3"/>
        <v>0</v>
      </c>
      <c r="O23" s="49">
        <f t="shared" si="4"/>
        <v>0</v>
      </c>
      <c r="P23" s="50">
        <f t="shared" si="5"/>
        <v>0</v>
      </c>
    </row>
    <row r="24" spans="1:17" ht="22.5" x14ac:dyDescent="0.2">
      <c r="A24" s="104">
        <f>IF(E24&gt;0,IF(E24&gt;0,1+MAX($A$14:A23),0),0)</f>
        <v>11</v>
      </c>
      <c r="B24" s="39"/>
      <c r="C24" s="135" t="s">
        <v>175</v>
      </c>
      <c r="D24" s="124" t="s">
        <v>91</v>
      </c>
      <c r="E24" s="153">
        <f>E23*0.34*1.1</f>
        <v>274.59080000000006</v>
      </c>
      <c r="F24" s="76"/>
      <c r="G24" s="71"/>
      <c r="H24" s="71"/>
      <c r="I24" s="71"/>
      <c r="J24" s="71"/>
      <c r="K24" s="50">
        <f t="shared" si="0"/>
        <v>0</v>
      </c>
      <c r="L24" s="51">
        <f t="shared" si="1"/>
        <v>0</v>
      </c>
      <c r="M24" s="49">
        <f t="shared" si="2"/>
        <v>0</v>
      </c>
      <c r="N24" s="49">
        <f t="shared" si="3"/>
        <v>0</v>
      </c>
      <c r="O24" s="49">
        <f t="shared" si="4"/>
        <v>0</v>
      </c>
      <c r="P24" s="50">
        <f t="shared" si="5"/>
        <v>0</v>
      </c>
    </row>
    <row r="25" spans="1:17" x14ac:dyDescent="0.2">
      <c r="A25" s="104">
        <f>IF(E25&gt;0,IF(E25&gt;0,1+MAX($A$14:A24),0),0)</f>
        <v>12</v>
      </c>
      <c r="B25" s="39"/>
      <c r="C25" s="108" t="s">
        <v>176</v>
      </c>
      <c r="D25" s="124" t="s">
        <v>88</v>
      </c>
      <c r="E25" s="153">
        <v>734.2</v>
      </c>
      <c r="F25" s="76"/>
      <c r="G25" s="71"/>
      <c r="H25" s="71"/>
      <c r="I25" s="71"/>
      <c r="J25" s="71"/>
      <c r="K25" s="50">
        <f t="shared" si="0"/>
        <v>0</v>
      </c>
      <c r="L25" s="51">
        <f t="shared" si="1"/>
        <v>0</v>
      </c>
      <c r="M25" s="49">
        <f t="shared" si="2"/>
        <v>0</v>
      </c>
      <c r="N25" s="49">
        <f t="shared" si="3"/>
        <v>0</v>
      </c>
      <c r="O25" s="49">
        <f t="shared" si="4"/>
        <v>0</v>
      </c>
      <c r="P25" s="50">
        <f t="shared" si="5"/>
        <v>0</v>
      </c>
    </row>
    <row r="26" spans="1:17" x14ac:dyDescent="0.2">
      <c r="A26" s="104">
        <f>IF(E26&gt;0,IF(E26&gt;0,1+MAX($A$14:A25),0),0)</f>
        <v>13</v>
      </c>
      <c r="B26" s="39"/>
      <c r="C26" s="135" t="s">
        <v>177</v>
      </c>
      <c r="D26" s="124" t="s">
        <v>88</v>
      </c>
      <c r="E26" s="153">
        <f>E25*1.15</f>
        <v>844.33</v>
      </c>
      <c r="F26" s="76"/>
      <c r="G26" s="71"/>
      <c r="H26" s="71"/>
      <c r="I26" s="71"/>
      <c r="J26" s="71"/>
      <c r="K26" s="50">
        <f t="shared" si="0"/>
        <v>0</v>
      </c>
      <c r="L26" s="51">
        <f t="shared" si="1"/>
        <v>0</v>
      </c>
      <c r="M26" s="49">
        <f t="shared" si="2"/>
        <v>0</v>
      </c>
      <c r="N26" s="49">
        <f t="shared" si="3"/>
        <v>0</v>
      </c>
      <c r="O26" s="49">
        <f t="shared" si="4"/>
        <v>0</v>
      </c>
      <c r="P26" s="50">
        <f t="shared" si="5"/>
        <v>0</v>
      </c>
    </row>
    <row r="27" spans="1:17" ht="22.5" x14ac:dyDescent="0.2">
      <c r="A27" s="104">
        <f>IF(E27&gt;0,IF(E27&gt;0,1+MAX($A$14:A26),0),0)</f>
        <v>14</v>
      </c>
      <c r="B27" s="39"/>
      <c r="C27" s="135" t="s">
        <v>178</v>
      </c>
      <c r="D27" s="124" t="s">
        <v>91</v>
      </c>
      <c r="E27" s="153">
        <v>0.25</v>
      </c>
      <c r="F27" s="76"/>
      <c r="G27" s="71"/>
      <c r="H27" s="71"/>
      <c r="I27" s="71"/>
      <c r="J27" s="71"/>
      <c r="K27" s="50">
        <f t="shared" si="0"/>
        <v>0</v>
      </c>
      <c r="L27" s="51">
        <f t="shared" si="1"/>
        <v>0</v>
      </c>
      <c r="M27" s="49">
        <f t="shared" si="2"/>
        <v>0</v>
      </c>
      <c r="N27" s="49">
        <f t="shared" si="3"/>
        <v>0</v>
      </c>
      <c r="O27" s="49">
        <f t="shared" si="4"/>
        <v>0</v>
      </c>
      <c r="P27" s="50">
        <f t="shared" si="5"/>
        <v>0</v>
      </c>
    </row>
    <row r="28" spans="1:17" x14ac:dyDescent="0.2">
      <c r="A28" s="104">
        <f>IF(E28&gt;0,IF(E28&gt;0,1+MAX($A$14:A27),0),0)</f>
        <v>15</v>
      </c>
      <c r="B28" s="39"/>
      <c r="C28" s="108" t="s">
        <v>179</v>
      </c>
      <c r="D28" s="124" t="s">
        <v>71</v>
      </c>
      <c r="E28" s="153">
        <v>1</v>
      </c>
      <c r="F28" s="76"/>
      <c r="G28" s="71"/>
      <c r="H28" s="71"/>
      <c r="I28" s="71"/>
      <c r="J28" s="71"/>
      <c r="K28" s="50">
        <f t="shared" si="0"/>
        <v>0</v>
      </c>
      <c r="L28" s="51">
        <f t="shared" si="1"/>
        <v>0</v>
      </c>
      <c r="M28" s="49">
        <f t="shared" si="2"/>
        <v>0</v>
      </c>
      <c r="N28" s="49">
        <f t="shared" si="3"/>
        <v>0</v>
      </c>
      <c r="O28" s="49">
        <f t="shared" si="4"/>
        <v>0</v>
      </c>
      <c r="P28" s="50">
        <f t="shared" si="5"/>
        <v>0</v>
      </c>
    </row>
    <row r="29" spans="1:17" ht="23.25" thickBot="1" x14ac:dyDescent="0.25">
      <c r="A29" s="104">
        <f>IF(E29&gt;0,IF(E29&gt;0,1+MAX($A$14:A28),0),0)</f>
        <v>16</v>
      </c>
      <c r="B29" s="39"/>
      <c r="C29" s="135" t="s">
        <v>180</v>
      </c>
      <c r="D29" s="124" t="s">
        <v>71</v>
      </c>
      <c r="E29" s="153">
        <v>1</v>
      </c>
      <c r="F29" s="76"/>
      <c r="G29" s="71"/>
      <c r="H29" s="71"/>
      <c r="I29" s="71"/>
      <c r="J29" s="71"/>
      <c r="K29" s="50">
        <f t="shared" si="0"/>
        <v>0</v>
      </c>
      <c r="L29" s="51">
        <f t="shared" si="1"/>
        <v>0</v>
      </c>
      <c r="M29" s="49">
        <f t="shared" si="2"/>
        <v>0</v>
      </c>
      <c r="N29" s="49">
        <f t="shared" si="3"/>
        <v>0</v>
      </c>
      <c r="O29" s="49">
        <f t="shared" si="4"/>
        <v>0</v>
      </c>
      <c r="P29" s="50">
        <f t="shared" si="5"/>
        <v>0</v>
      </c>
    </row>
    <row r="30" spans="1:17" ht="12" customHeight="1" thickBot="1" x14ac:dyDescent="0.25">
      <c r="A30" s="271" t="s">
        <v>279</v>
      </c>
      <c r="B30" s="272"/>
      <c r="C30" s="272"/>
      <c r="D30" s="272"/>
      <c r="E30" s="272"/>
      <c r="F30" s="272"/>
      <c r="G30" s="272"/>
      <c r="H30" s="272"/>
      <c r="I30" s="272"/>
      <c r="J30" s="272"/>
      <c r="K30" s="273"/>
      <c r="L30" s="77">
        <f>SUM(L14:L29)</f>
        <v>0</v>
      </c>
      <c r="M30" s="78">
        <f>SUM(M14:M29)</f>
        <v>0</v>
      </c>
      <c r="N30" s="78">
        <f>SUM(N14:N29)</f>
        <v>0</v>
      </c>
      <c r="O30" s="78">
        <f>SUM(O14:O29)</f>
        <v>0</v>
      </c>
      <c r="P30" s="79">
        <f>SUM(P14:P29)</f>
        <v>0</v>
      </c>
    </row>
    <row r="31" spans="1:17" x14ac:dyDescent="0.2">
      <c r="A31" s="17"/>
      <c r="B31" s="17"/>
      <c r="C31" s="17"/>
      <c r="D31" s="17"/>
      <c r="E31" s="17"/>
      <c r="F31" s="17"/>
      <c r="G31" s="17"/>
      <c r="H31" s="17"/>
      <c r="I31" s="17"/>
      <c r="J31" s="17"/>
      <c r="K31" s="17"/>
      <c r="L31" s="17"/>
      <c r="M31" s="17"/>
      <c r="N31" s="17"/>
      <c r="O31" s="17"/>
      <c r="P31" s="17"/>
    </row>
    <row r="32" spans="1:17" x14ac:dyDescent="0.2">
      <c r="A32" s="17"/>
      <c r="B32" s="17"/>
      <c r="C32" s="17"/>
      <c r="D32" s="17"/>
      <c r="E32" s="17"/>
      <c r="F32" s="17"/>
      <c r="G32" s="17"/>
      <c r="H32" s="17"/>
      <c r="I32" s="17"/>
      <c r="J32" s="17"/>
      <c r="K32" s="17"/>
      <c r="L32" s="17"/>
      <c r="M32" s="17"/>
      <c r="N32" s="17"/>
      <c r="O32" s="17"/>
      <c r="P32" s="17"/>
    </row>
    <row r="33" spans="1:16" x14ac:dyDescent="0.2">
      <c r="A33" s="1" t="s">
        <v>14</v>
      </c>
      <c r="B33" s="17"/>
      <c r="C33" s="270" t="str">
        <f>'Kops a'!C34:H34</f>
        <v>Armands Ūbelis</v>
      </c>
      <c r="D33" s="270"/>
      <c r="E33" s="270"/>
      <c r="F33" s="270"/>
      <c r="G33" s="270"/>
      <c r="H33" s="270"/>
      <c r="I33" s="17"/>
      <c r="J33" s="17"/>
      <c r="K33" s="17"/>
      <c r="L33" s="17"/>
      <c r="M33" s="17"/>
      <c r="N33" s="17"/>
      <c r="O33" s="17"/>
      <c r="P33" s="17"/>
    </row>
    <row r="34" spans="1:16" x14ac:dyDescent="0.2">
      <c r="A34" s="17"/>
      <c r="B34" s="17"/>
      <c r="C34" s="207" t="s">
        <v>15</v>
      </c>
      <c r="D34" s="207"/>
      <c r="E34" s="207"/>
      <c r="F34" s="207"/>
      <c r="G34" s="207"/>
      <c r="H34" s="207"/>
      <c r="I34" s="17"/>
      <c r="J34" s="17"/>
      <c r="K34" s="17"/>
      <c r="L34" s="17"/>
      <c r="M34" s="17"/>
      <c r="N34" s="17"/>
      <c r="O34" s="17"/>
      <c r="P34" s="17"/>
    </row>
    <row r="35" spans="1:16" x14ac:dyDescent="0.2">
      <c r="A35" s="17"/>
      <c r="B35" s="17"/>
      <c r="C35" s="17"/>
      <c r="D35" s="17"/>
      <c r="E35" s="17"/>
      <c r="F35" s="17"/>
      <c r="G35" s="17"/>
      <c r="H35" s="17"/>
      <c r="I35" s="17"/>
      <c r="J35" s="17"/>
      <c r="K35" s="17"/>
      <c r="L35" s="17"/>
      <c r="M35" s="17"/>
      <c r="N35" s="17"/>
      <c r="O35" s="17"/>
      <c r="P35" s="17"/>
    </row>
    <row r="36" spans="1:16" x14ac:dyDescent="0.2">
      <c r="A36" s="96" t="str">
        <f>'Kops a'!A37</f>
        <v>Tāme sastādīta 2019. gada 13. decembris</v>
      </c>
      <c r="B36" s="97"/>
      <c r="C36" s="97"/>
      <c r="D36" s="97"/>
      <c r="E36" s="17"/>
      <c r="F36" s="17"/>
      <c r="G36" s="17"/>
      <c r="H36" s="17"/>
      <c r="I36" s="17"/>
      <c r="J36" s="17"/>
      <c r="K36" s="17"/>
      <c r="L36" s="17"/>
      <c r="M36" s="17"/>
      <c r="N36" s="17"/>
      <c r="O36" s="17"/>
      <c r="P36" s="17"/>
    </row>
    <row r="37" spans="1:16" x14ac:dyDescent="0.2">
      <c r="A37" s="17"/>
      <c r="B37" s="17"/>
      <c r="C37" s="17"/>
      <c r="D37" s="17"/>
      <c r="E37" s="17"/>
      <c r="F37" s="17"/>
      <c r="G37" s="17"/>
      <c r="H37" s="17"/>
      <c r="I37" s="17"/>
      <c r="J37" s="17"/>
      <c r="K37" s="17"/>
      <c r="L37" s="17"/>
      <c r="M37" s="17"/>
      <c r="N37" s="17"/>
      <c r="O37" s="17"/>
      <c r="P37" s="17"/>
    </row>
    <row r="38" spans="1:16" x14ac:dyDescent="0.2">
      <c r="A38" s="1" t="s">
        <v>37</v>
      </c>
      <c r="B38" s="17"/>
      <c r="C38" s="270">
        <f>'Kops a'!C39:H39</f>
        <v>0</v>
      </c>
      <c r="D38" s="270"/>
      <c r="E38" s="270"/>
      <c r="F38" s="270"/>
      <c r="G38" s="270"/>
      <c r="H38" s="270"/>
      <c r="I38" s="17"/>
      <c r="J38" s="17"/>
      <c r="K38" s="17"/>
      <c r="L38" s="17"/>
      <c r="M38" s="17"/>
      <c r="N38" s="17"/>
      <c r="O38" s="17"/>
      <c r="P38" s="17"/>
    </row>
    <row r="39" spans="1:16" x14ac:dyDescent="0.2">
      <c r="A39" s="17"/>
      <c r="B39" s="17"/>
      <c r="C39" s="207" t="s">
        <v>15</v>
      </c>
      <c r="D39" s="207"/>
      <c r="E39" s="207"/>
      <c r="F39" s="207"/>
      <c r="G39" s="207"/>
      <c r="H39" s="207"/>
      <c r="I39" s="17"/>
      <c r="J39" s="17"/>
      <c r="K39" s="17"/>
      <c r="L39" s="17"/>
      <c r="M39" s="17"/>
      <c r="N39" s="17"/>
      <c r="O39" s="17"/>
      <c r="P39" s="17"/>
    </row>
    <row r="40" spans="1:16" x14ac:dyDescent="0.2">
      <c r="A40" s="17"/>
      <c r="B40" s="17"/>
      <c r="C40" s="17"/>
      <c r="D40" s="17"/>
      <c r="E40" s="17"/>
      <c r="F40" s="17"/>
      <c r="G40" s="17"/>
      <c r="H40" s="17"/>
      <c r="I40" s="17"/>
      <c r="J40" s="17"/>
      <c r="K40" s="17"/>
      <c r="L40" s="17"/>
      <c r="M40" s="17"/>
      <c r="N40" s="17"/>
      <c r="O40" s="17"/>
      <c r="P40" s="17"/>
    </row>
    <row r="41" spans="1:16" x14ac:dyDescent="0.2">
      <c r="A41" s="96" t="s">
        <v>54</v>
      </c>
      <c r="B41" s="97"/>
      <c r="C41" s="101" t="str">
        <f>'Kops a'!C42</f>
        <v>4-02608</v>
      </c>
      <c r="D41" s="55"/>
      <c r="E41" s="17"/>
      <c r="F41" s="17"/>
      <c r="G41" s="17"/>
      <c r="H41" s="17"/>
      <c r="I41" s="17"/>
      <c r="J41" s="17"/>
      <c r="K41" s="17"/>
      <c r="L41" s="17"/>
      <c r="M41" s="17"/>
      <c r="N41" s="17"/>
      <c r="O41" s="17"/>
      <c r="P41" s="17"/>
    </row>
    <row r="42" spans="1:16" x14ac:dyDescent="0.2">
      <c r="A42" s="17"/>
      <c r="B42" s="17"/>
      <c r="C42" s="17"/>
      <c r="D42" s="17"/>
      <c r="E42" s="17"/>
      <c r="F42" s="17"/>
      <c r="G42" s="17"/>
      <c r="H42" s="17"/>
      <c r="I42" s="17"/>
      <c r="J42" s="17"/>
      <c r="K42" s="17"/>
      <c r="L42" s="17"/>
      <c r="M42" s="17"/>
      <c r="N42" s="17"/>
      <c r="O42" s="17"/>
      <c r="P42" s="17"/>
    </row>
  </sheetData>
  <mergeCells count="22">
    <mergeCell ref="C39:H39"/>
    <mergeCell ref="C4:I4"/>
    <mergeCell ref="F12:K12"/>
    <mergeCell ref="A9:F9"/>
    <mergeCell ref="J9:M9"/>
    <mergeCell ref="D8:L8"/>
    <mergeCell ref="A30:K30"/>
    <mergeCell ref="C33:H33"/>
    <mergeCell ref="C34:H34"/>
    <mergeCell ref="C38:H38"/>
    <mergeCell ref="N9:O9"/>
    <mergeCell ref="A12:A13"/>
    <mergeCell ref="B12:B13"/>
    <mergeCell ref="C12:C13"/>
    <mergeCell ref="D12:D13"/>
    <mergeCell ref="E12:E13"/>
    <mergeCell ref="L12:P12"/>
    <mergeCell ref="C2:I2"/>
    <mergeCell ref="C3:I3"/>
    <mergeCell ref="D5:L5"/>
    <mergeCell ref="D6:L6"/>
    <mergeCell ref="D7:L7"/>
  </mergeCells>
  <conditionalFormatting sqref="B15:B29 D15:E29">
    <cfRule type="cellIs" dxfId="168" priority="35" operator="equal">
      <formula>0</formula>
    </cfRule>
  </conditionalFormatting>
  <conditionalFormatting sqref="N9:O9">
    <cfRule type="cellIs" dxfId="167" priority="34" operator="equal">
      <formula>0</formula>
    </cfRule>
  </conditionalFormatting>
  <conditionalFormatting sqref="C2:I2">
    <cfRule type="cellIs" dxfId="166" priority="31" operator="equal">
      <formula>0</formula>
    </cfRule>
  </conditionalFormatting>
  <conditionalFormatting sqref="O10">
    <cfRule type="cellIs" dxfId="165" priority="30" operator="equal">
      <formula>"20__. gada __. _________"</formula>
    </cfRule>
  </conditionalFormatting>
  <conditionalFormatting sqref="K14:P29 L30:P30">
    <cfRule type="cellIs" dxfId="164" priority="24" operator="equal">
      <formula>0</formula>
    </cfRule>
  </conditionalFormatting>
  <conditionalFormatting sqref="C4:I4">
    <cfRule type="cellIs" dxfId="163" priority="23" operator="equal">
      <formula>0</formula>
    </cfRule>
  </conditionalFormatting>
  <conditionalFormatting sqref="C15:C29">
    <cfRule type="cellIs" dxfId="162" priority="22" operator="equal">
      <formula>0</formula>
    </cfRule>
  </conditionalFormatting>
  <conditionalFormatting sqref="D5:L8">
    <cfRule type="cellIs" dxfId="161" priority="20" operator="equal">
      <formula>0</formula>
    </cfRule>
  </conditionalFormatting>
  <conditionalFormatting sqref="B14 D14:E14">
    <cfRule type="cellIs" dxfId="160" priority="19" operator="equal">
      <formula>0</formula>
    </cfRule>
  </conditionalFormatting>
  <conditionalFormatting sqref="C14">
    <cfRule type="cellIs" dxfId="159" priority="18" operator="equal">
      <formula>0</formula>
    </cfRule>
  </conditionalFormatting>
  <conditionalFormatting sqref="P10">
    <cfRule type="cellIs" dxfId="158" priority="16" operator="equal">
      <formula>"20__. gada __. _________"</formula>
    </cfRule>
  </conditionalFormatting>
  <conditionalFormatting sqref="C38:H38">
    <cfRule type="cellIs" dxfId="157" priority="13" operator="equal">
      <formula>0</formula>
    </cfRule>
  </conditionalFormatting>
  <conditionalFormatting sqref="C33:H33">
    <cfRule type="cellIs" dxfId="156" priority="12" operator="equal">
      <formula>0</formula>
    </cfRule>
  </conditionalFormatting>
  <conditionalFormatting sqref="C38:H38 C41 C33:H33">
    <cfRule type="cellIs" dxfId="155" priority="11" operator="equal">
      <formula>0</formula>
    </cfRule>
  </conditionalFormatting>
  <conditionalFormatting sqref="D1">
    <cfRule type="cellIs" dxfId="154" priority="10" operator="equal">
      <formula>0</formula>
    </cfRule>
  </conditionalFormatting>
  <conditionalFormatting sqref="A9:F9">
    <cfRule type="containsText" dxfId="153"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29">
    <cfRule type="cellIs" dxfId="152" priority="7" operator="equal">
      <formula>0</formula>
    </cfRule>
  </conditionalFormatting>
  <conditionalFormatting sqref="F14:G14 I14:J14">
    <cfRule type="cellIs" dxfId="151" priority="5" operator="equal">
      <formula>0</formula>
    </cfRule>
  </conditionalFormatting>
  <conditionalFormatting sqref="H14">
    <cfRule type="cellIs" dxfId="150" priority="4" operator="equal">
      <formula>0</formula>
    </cfRule>
  </conditionalFormatting>
  <conditionalFormatting sqref="F15:G29 I15:J29">
    <cfRule type="cellIs" dxfId="149" priority="3" operator="equal">
      <formula>0</formula>
    </cfRule>
  </conditionalFormatting>
  <conditionalFormatting sqref="H15:H29">
    <cfRule type="cellIs" dxfId="148" priority="2" operator="equal">
      <formula>0</formula>
    </cfRule>
  </conditionalFormatting>
  <conditionalFormatting sqref="A30:K30">
    <cfRule type="containsText" dxfId="147" priority="1" operator="containsText" text="Tiešās izmaksas kopā, t. sk. darba devēja sociālais nodoklis __.__% ">
      <formula>NOT(ISERROR(SEARCH("Tiešās izmaksas kopā, t. sk. darba devēja sociālais nodoklis __.__% ",A30)))</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0B610FE1-6F17-46AF-982B-27B20E80701D}">
            <xm:f>NOT(ISERROR(SEARCH("Tāme sastādīta ____. gada ___. ______________",A36)))</xm:f>
            <xm:f>"Tāme sastādīta ____. gada ___. ______________"</xm:f>
            <x14:dxf>
              <font>
                <color auto="1"/>
              </font>
              <fill>
                <patternFill>
                  <bgColor rgb="FFC6EFCE"/>
                </patternFill>
              </fill>
            </x14:dxf>
          </x14:cfRule>
          <xm:sqref>A36</xm:sqref>
        </x14:conditionalFormatting>
        <x14:conditionalFormatting xmlns:xm="http://schemas.microsoft.com/office/excel/2006/main">
          <x14:cfRule type="containsText" priority="14" operator="containsText" id="{F3EAEDA8-031E-4BF8-B71A-4A6D64C3BFEB}">
            <xm:f>NOT(ISERROR(SEARCH("Sertifikāta Nr. _________________________________",A41)))</xm:f>
            <xm:f>"Sertifikāta Nr. _________________________________"</xm:f>
            <x14:dxf>
              <font>
                <color auto="1"/>
              </font>
              <fill>
                <patternFill>
                  <bgColor rgb="FFC6EFCE"/>
                </patternFill>
              </fill>
            </x14:dxf>
          </x14:cfRule>
          <xm:sqref>A41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Q66"/>
  <sheetViews>
    <sheetView topLeftCell="A28" zoomScaleNormal="100" workbookViewId="0">
      <selection activeCell="A54" sqref="A54:K54"/>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56"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7" x14ac:dyDescent="0.2">
      <c r="A1" s="23"/>
      <c r="B1" s="23"/>
      <c r="C1" s="28" t="s">
        <v>38</v>
      </c>
      <c r="D1" s="56">
        <f>'Kops a'!A19</f>
        <v>0</v>
      </c>
      <c r="E1" s="145"/>
      <c r="F1" s="23"/>
      <c r="G1" s="23"/>
      <c r="H1" s="23"/>
      <c r="I1" s="23"/>
      <c r="J1" s="23"/>
      <c r="N1" s="27"/>
      <c r="O1" s="28"/>
      <c r="P1" s="29"/>
    </row>
    <row r="2" spans="1:17" x14ac:dyDescent="0.2">
      <c r="A2" s="30"/>
      <c r="B2" s="30"/>
      <c r="C2" s="253" t="s">
        <v>62</v>
      </c>
      <c r="D2" s="253"/>
      <c r="E2" s="253"/>
      <c r="F2" s="253"/>
      <c r="G2" s="253"/>
      <c r="H2" s="253"/>
      <c r="I2" s="253"/>
      <c r="J2" s="30"/>
    </row>
    <row r="3" spans="1:17" x14ac:dyDescent="0.2">
      <c r="A3" s="31"/>
      <c r="B3" s="31"/>
      <c r="C3" s="216" t="s">
        <v>17</v>
      </c>
      <c r="D3" s="216"/>
      <c r="E3" s="216"/>
      <c r="F3" s="216"/>
      <c r="G3" s="216"/>
      <c r="H3" s="216"/>
      <c r="I3" s="216"/>
      <c r="J3" s="31"/>
    </row>
    <row r="4" spans="1:17" x14ac:dyDescent="0.2">
      <c r="A4" s="31"/>
      <c r="B4" s="31"/>
      <c r="C4" s="254" t="s">
        <v>52</v>
      </c>
      <c r="D4" s="254"/>
      <c r="E4" s="254"/>
      <c r="F4" s="254"/>
      <c r="G4" s="254"/>
      <c r="H4" s="254"/>
      <c r="I4" s="254"/>
      <c r="J4" s="31"/>
    </row>
    <row r="5" spans="1:17"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7"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7" x14ac:dyDescent="0.2">
      <c r="A7" s="23"/>
      <c r="B7" s="23"/>
      <c r="C7" s="28" t="s">
        <v>7</v>
      </c>
      <c r="D7" s="267" t="str">
        <f>'Kops a'!D8</f>
        <v>Kurzemes 6, Tukums</v>
      </c>
      <c r="E7" s="267"/>
      <c r="F7" s="267"/>
      <c r="G7" s="267"/>
      <c r="H7" s="267"/>
      <c r="I7" s="267"/>
      <c r="J7" s="267"/>
      <c r="K7" s="267"/>
      <c r="L7" s="267"/>
      <c r="M7" s="17"/>
      <c r="N7" s="17"/>
      <c r="O7" s="17"/>
      <c r="P7" s="17"/>
    </row>
    <row r="8" spans="1:17" x14ac:dyDescent="0.2">
      <c r="A8" s="23"/>
      <c r="B8" s="23"/>
      <c r="C8" s="4" t="s">
        <v>20</v>
      </c>
      <c r="D8" s="267">
        <f>'Kops a'!D9</f>
        <v>0</v>
      </c>
      <c r="E8" s="267"/>
      <c r="F8" s="267"/>
      <c r="G8" s="267"/>
      <c r="H8" s="267"/>
      <c r="I8" s="267"/>
      <c r="J8" s="267"/>
      <c r="K8" s="267"/>
      <c r="L8" s="267"/>
      <c r="M8" s="17"/>
      <c r="N8" s="17"/>
      <c r="O8" s="17"/>
      <c r="P8" s="17"/>
    </row>
    <row r="9" spans="1:17" ht="11.25" customHeight="1" x14ac:dyDescent="0.2">
      <c r="A9" s="255" t="s">
        <v>56</v>
      </c>
      <c r="B9" s="255"/>
      <c r="C9" s="255"/>
      <c r="D9" s="255"/>
      <c r="E9" s="255"/>
      <c r="F9" s="255"/>
      <c r="G9" s="32"/>
      <c r="H9" s="32"/>
      <c r="I9" s="32"/>
      <c r="J9" s="259" t="s">
        <v>39</v>
      </c>
      <c r="K9" s="259"/>
      <c r="L9" s="259"/>
      <c r="M9" s="259"/>
      <c r="N9" s="266">
        <f>P54</f>
        <v>0</v>
      </c>
      <c r="O9" s="266"/>
      <c r="P9" s="32"/>
    </row>
    <row r="10" spans="1:17" x14ac:dyDescent="0.2">
      <c r="A10" s="33"/>
      <c r="B10" s="34"/>
      <c r="C10" s="4"/>
      <c r="D10" s="23"/>
      <c r="E10" s="145"/>
      <c r="F10" s="23"/>
      <c r="G10" s="23"/>
      <c r="H10" s="23"/>
      <c r="I10" s="23"/>
      <c r="J10" s="23"/>
      <c r="K10" s="23"/>
      <c r="L10" s="30"/>
      <c r="M10" s="30"/>
      <c r="O10" s="99"/>
      <c r="P10" s="98" t="str">
        <f>A60</f>
        <v>Tāme sastādīta 2019. gada 13. decembris</v>
      </c>
    </row>
    <row r="11" spans="1:17" ht="12" thickBot="1" x14ac:dyDescent="0.25">
      <c r="A11" s="33"/>
      <c r="B11" s="34"/>
      <c r="C11" s="4"/>
      <c r="D11" s="23"/>
      <c r="E11" s="145"/>
      <c r="F11" s="23"/>
      <c r="G11" s="23"/>
      <c r="H11" s="23"/>
      <c r="I11" s="23"/>
      <c r="J11" s="23"/>
      <c r="K11" s="23"/>
      <c r="L11" s="35"/>
      <c r="M11" s="35"/>
      <c r="N11" s="36"/>
      <c r="O11" s="27"/>
      <c r="P11" s="23"/>
    </row>
    <row r="12" spans="1:17" x14ac:dyDescent="0.2">
      <c r="A12" s="225" t="s">
        <v>23</v>
      </c>
      <c r="B12" s="261" t="s">
        <v>40</v>
      </c>
      <c r="C12" s="257" t="s">
        <v>41</v>
      </c>
      <c r="D12" s="264" t="s">
        <v>42</v>
      </c>
      <c r="E12" s="274" t="s">
        <v>43</v>
      </c>
      <c r="F12" s="256" t="s">
        <v>44</v>
      </c>
      <c r="G12" s="257"/>
      <c r="H12" s="257"/>
      <c r="I12" s="257"/>
      <c r="J12" s="257"/>
      <c r="K12" s="258"/>
      <c r="L12" s="256" t="s">
        <v>45</v>
      </c>
      <c r="M12" s="257"/>
      <c r="N12" s="257"/>
      <c r="O12" s="257"/>
      <c r="P12" s="258"/>
    </row>
    <row r="13" spans="1:17" ht="126.75" customHeight="1" thickBot="1" x14ac:dyDescent="0.25">
      <c r="A13" s="260"/>
      <c r="B13" s="262"/>
      <c r="C13" s="263"/>
      <c r="D13" s="265"/>
      <c r="E13" s="275"/>
      <c r="F13" s="37" t="s">
        <v>46</v>
      </c>
      <c r="G13" s="38" t="s">
        <v>47</v>
      </c>
      <c r="H13" s="38" t="s">
        <v>48</v>
      </c>
      <c r="I13" s="38" t="s">
        <v>49</v>
      </c>
      <c r="J13" s="38" t="s">
        <v>50</v>
      </c>
      <c r="K13" s="67" t="s">
        <v>51</v>
      </c>
      <c r="L13" s="37" t="s">
        <v>46</v>
      </c>
      <c r="M13" s="38" t="s">
        <v>48</v>
      </c>
      <c r="N13" s="38" t="s">
        <v>49</v>
      </c>
      <c r="O13" s="38" t="s">
        <v>50</v>
      </c>
      <c r="P13" s="67" t="s">
        <v>51</v>
      </c>
    </row>
    <row r="14" spans="1:17" x14ac:dyDescent="0.2">
      <c r="A14" s="104">
        <f>IF(E14&gt;0,IF(E14&gt;0,1+MAX(A13),0),0)</f>
        <v>1</v>
      </c>
      <c r="B14" s="68"/>
      <c r="C14" s="136" t="s">
        <v>181</v>
      </c>
      <c r="D14" s="137" t="s">
        <v>88</v>
      </c>
      <c r="E14" s="159">
        <v>2107.5</v>
      </c>
      <c r="F14" s="76"/>
      <c r="G14" s="71"/>
      <c r="H14" s="71"/>
      <c r="I14" s="71"/>
      <c r="J14" s="71"/>
      <c r="K14" s="72">
        <f>SUM(H14:J14)</f>
        <v>0</v>
      </c>
      <c r="L14" s="76">
        <f>ROUND(E14*F14,2)</f>
        <v>0</v>
      </c>
      <c r="M14" s="71">
        <f>ROUND(H14*E14,2)</f>
        <v>0</v>
      </c>
      <c r="N14" s="71">
        <f>ROUND(I14*E14,2)</f>
        <v>0</v>
      </c>
      <c r="O14" s="71">
        <f>ROUND(J14*E14,2)</f>
        <v>0</v>
      </c>
      <c r="P14" s="72">
        <f>SUM(M14:O14)</f>
        <v>0</v>
      </c>
      <c r="Q14" s="21"/>
    </row>
    <row r="15" spans="1:17" x14ac:dyDescent="0.2">
      <c r="A15" s="104">
        <f>IF(E15&gt;0,IF(E15&gt;0,1+MAX(A14),0),0)</f>
        <v>2</v>
      </c>
      <c r="B15" s="39"/>
      <c r="C15" s="138" t="s">
        <v>182</v>
      </c>
      <c r="D15" s="137" t="s">
        <v>88</v>
      </c>
      <c r="E15" s="160">
        <f>E14</f>
        <v>2107.5</v>
      </c>
      <c r="F15" s="76"/>
      <c r="G15" s="71"/>
      <c r="H15" s="71"/>
      <c r="I15" s="71"/>
      <c r="J15" s="71"/>
      <c r="K15" s="50">
        <f t="shared" ref="K15:K53" si="0">SUM(H15:J15)</f>
        <v>0</v>
      </c>
      <c r="L15" s="51">
        <f t="shared" ref="L15:L53" si="1">ROUND(E15*F15,2)</f>
        <v>0</v>
      </c>
      <c r="M15" s="49">
        <f t="shared" ref="M15:M53" si="2">ROUND(H15*E15,2)</f>
        <v>0</v>
      </c>
      <c r="N15" s="49">
        <f t="shared" ref="N15:N53" si="3">ROUND(I15*E15,2)</f>
        <v>0</v>
      </c>
      <c r="O15" s="49">
        <f t="shared" ref="O15:O53" si="4">ROUND(J15*E15,2)</f>
        <v>0</v>
      </c>
      <c r="P15" s="50">
        <f t="shared" ref="P15:P53" si="5">SUM(M15:O15)</f>
        <v>0</v>
      </c>
    </row>
    <row r="16" spans="1:17" x14ac:dyDescent="0.2">
      <c r="A16" s="104">
        <f>IF(E16&gt;0,IF(E16&gt;0,1+MAX($A$14:A15),0),0)</f>
        <v>3</v>
      </c>
      <c r="B16" s="39"/>
      <c r="C16" s="138" t="s">
        <v>183</v>
      </c>
      <c r="D16" s="137" t="s">
        <v>88</v>
      </c>
      <c r="E16" s="160">
        <f>E15*1.05</f>
        <v>2212.875</v>
      </c>
      <c r="F16" s="76"/>
      <c r="G16" s="71"/>
      <c r="H16" s="71"/>
      <c r="I16" s="71"/>
      <c r="J16" s="71"/>
      <c r="K16" s="50">
        <f t="shared" si="0"/>
        <v>0</v>
      </c>
      <c r="L16" s="51">
        <f t="shared" si="1"/>
        <v>0</v>
      </c>
      <c r="M16" s="49">
        <f t="shared" si="2"/>
        <v>0</v>
      </c>
      <c r="N16" s="49">
        <f t="shared" si="3"/>
        <v>0</v>
      </c>
      <c r="O16" s="49">
        <f t="shared" si="4"/>
        <v>0</v>
      </c>
      <c r="P16" s="50">
        <f t="shared" si="5"/>
        <v>0</v>
      </c>
    </row>
    <row r="17" spans="1:17" ht="22.5" x14ac:dyDescent="0.2">
      <c r="A17" s="104">
        <f>IF(E17&gt;0,IF(E17&gt;0,1+MAX($A$14:A16),0),0)</f>
        <v>4</v>
      </c>
      <c r="B17" s="39"/>
      <c r="C17" s="136" t="s">
        <v>184</v>
      </c>
      <c r="D17" s="137" t="s">
        <v>69</v>
      </c>
      <c r="E17" s="160">
        <v>141.44</v>
      </c>
      <c r="F17" s="76"/>
      <c r="G17" s="71"/>
      <c r="H17" s="71"/>
      <c r="I17" s="71"/>
      <c r="J17" s="71"/>
      <c r="K17" s="50">
        <f t="shared" si="0"/>
        <v>0</v>
      </c>
      <c r="L17" s="51">
        <f t="shared" si="1"/>
        <v>0</v>
      </c>
      <c r="M17" s="49">
        <f t="shared" si="2"/>
        <v>0</v>
      </c>
      <c r="N17" s="49">
        <f t="shared" si="3"/>
        <v>0</v>
      </c>
      <c r="O17" s="49">
        <f t="shared" si="4"/>
        <v>0</v>
      </c>
      <c r="P17" s="50">
        <f t="shared" si="5"/>
        <v>0</v>
      </c>
    </row>
    <row r="18" spans="1:17" ht="78.75" x14ac:dyDescent="0.2">
      <c r="A18" s="104">
        <f>IF(E18&gt;0,IF(E18&gt;0,1+MAX($A$14:A17),0),0)</f>
        <v>5</v>
      </c>
      <c r="B18" s="39"/>
      <c r="C18" s="136" t="s">
        <v>185</v>
      </c>
      <c r="D18" s="137" t="s">
        <v>88</v>
      </c>
      <c r="E18" s="160">
        <v>1462.3</v>
      </c>
      <c r="F18" s="76"/>
      <c r="G18" s="71"/>
      <c r="H18" s="71"/>
      <c r="I18" s="71"/>
      <c r="J18" s="71"/>
      <c r="K18" s="50">
        <f t="shared" si="0"/>
        <v>0</v>
      </c>
      <c r="L18" s="51">
        <f t="shared" si="1"/>
        <v>0</v>
      </c>
      <c r="M18" s="49">
        <f t="shared" si="2"/>
        <v>0</v>
      </c>
      <c r="N18" s="49">
        <f t="shared" si="3"/>
        <v>0</v>
      </c>
      <c r="O18" s="49">
        <f t="shared" si="4"/>
        <v>0</v>
      </c>
      <c r="P18" s="50">
        <f t="shared" si="5"/>
        <v>0</v>
      </c>
      <c r="Q18" s="21"/>
    </row>
    <row r="19" spans="1:17" ht="22.5" x14ac:dyDescent="0.2">
      <c r="A19" s="104">
        <f>IF(E19&gt;0,IF(E19&gt;0,1+MAX($A$14:A18),0),0)</f>
        <v>6</v>
      </c>
      <c r="B19" s="39"/>
      <c r="C19" s="136" t="s">
        <v>186</v>
      </c>
      <c r="D19" s="137" t="s">
        <v>82</v>
      </c>
      <c r="E19" s="160">
        <v>1</v>
      </c>
      <c r="F19" s="76"/>
      <c r="G19" s="71"/>
      <c r="H19" s="71"/>
      <c r="I19" s="71"/>
      <c r="J19" s="71"/>
      <c r="K19" s="50">
        <f t="shared" si="0"/>
        <v>0</v>
      </c>
      <c r="L19" s="51">
        <f t="shared" si="1"/>
        <v>0</v>
      </c>
      <c r="M19" s="49">
        <f t="shared" si="2"/>
        <v>0</v>
      </c>
      <c r="N19" s="49">
        <f t="shared" si="3"/>
        <v>0</v>
      </c>
      <c r="O19" s="49">
        <f t="shared" si="4"/>
        <v>0</v>
      </c>
      <c r="P19" s="50">
        <f t="shared" si="5"/>
        <v>0</v>
      </c>
    </row>
    <row r="20" spans="1:17" x14ac:dyDescent="0.2">
      <c r="A20" s="104">
        <f>IF(E20&gt;0,IF(E20&gt;0,1+MAX($A$14:A19),0),0)</f>
        <v>7</v>
      </c>
      <c r="B20" s="39"/>
      <c r="C20" s="136" t="s">
        <v>187</v>
      </c>
      <c r="D20" s="137" t="s">
        <v>105</v>
      </c>
      <c r="E20" s="160">
        <v>139.1</v>
      </c>
      <c r="F20" s="76"/>
      <c r="G20" s="71"/>
      <c r="H20" s="71"/>
      <c r="I20" s="71"/>
      <c r="J20" s="71"/>
      <c r="K20" s="50">
        <f t="shared" si="0"/>
        <v>0</v>
      </c>
      <c r="L20" s="51">
        <f t="shared" si="1"/>
        <v>0</v>
      </c>
      <c r="M20" s="49">
        <f t="shared" si="2"/>
        <v>0</v>
      </c>
      <c r="N20" s="49">
        <f t="shared" si="3"/>
        <v>0</v>
      </c>
      <c r="O20" s="49">
        <f t="shared" si="4"/>
        <v>0</v>
      </c>
      <c r="P20" s="50">
        <f t="shared" si="5"/>
        <v>0</v>
      </c>
    </row>
    <row r="21" spans="1:17" x14ac:dyDescent="0.2">
      <c r="A21" s="104">
        <f>IF(E21&gt;0,IF(E21&gt;0,1+MAX($A$14:A20),0),0)</f>
        <v>8</v>
      </c>
      <c r="B21" s="39"/>
      <c r="C21" s="139" t="s">
        <v>188</v>
      </c>
      <c r="D21" s="137" t="s">
        <v>69</v>
      </c>
      <c r="E21" s="160">
        <f>E20*1.1</f>
        <v>153.01000000000002</v>
      </c>
      <c r="F21" s="76"/>
      <c r="G21" s="71"/>
      <c r="H21" s="71"/>
      <c r="I21" s="71"/>
      <c r="J21" s="71"/>
      <c r="K21" s="50">
        <f t="shared" si="0"/>
        <v>0</v>
      </c>
      <c r="L21" s="51">
        <f t="shared" si="1"/>
        <v>0</v>
      </c>
      <c r="M21" s="49">
        <f t="shared" si="2"/>
        <v>0</v>
      </c>
      <c r="N21" s="49">
        <f t="shared" si="3"/>
        <v>0</v>
      </c>
      <c r="O21" s="49">
        <f t="shared" si="4"/>
        <v>0</v>
      </c>
      <c r="P21" s="50">
        <f t="shared" si="5"/>
        <v>0</v>
      </c>
    </row>
    <row r="22" spans="1:17" x14ac:dyDescent="0.2">
      <c r="A22" s="104">
        <f>IF(E22&gt;0,IF(E22&gt;0,1+MAX($A$14:A21),0),0)</f>
        <v>9</v>
      </c>
      <c r="B22" s="39"/>
      <c r="C22" s="136" t="s">
        <v>189</v>
      </c>
      <c r="D22" s="137" t="s">
        <v>88</v>
      </c>
      <c r="E22" s="160">
        <f>E18</f>
        <v>1462.3</v>
      </c>
      <c r="F22" s="76"/>
      <c r="G22" s="71"/>
      <c r="H22" s="71"/>
      <c r="I22" s="71"/>
      <c r="J22" s="71"/>
      <c r="K22" s="50">
        <f t="shared" si="0"/>
        <v>0</v>
      </c>
      <c r="L22" s="51">
        <f t="shared" si="1"/>
        <v>0</v>
      </c>
      <c r="M22" s="49">
        <f t="shared" si="2"/>
        <v>0</v>
      </c>
      <c r="N22" s="49">
        <f t="shared" si="3"/>
        <v>0</v>
      </c>
      <c r="O22" s="49">
        <f t="shared" si="4"/>
        <v>0</v>
      </c>
      <c r="P22" s="50">
        <f t="shared" si="5"/>
        <v>0</v>
      </c>
    </row>
    <row r="23" spans="1:17" x14ac:dyDescent="0.2">
      <c r="A23" s="104">
        <f>IF(E23&gt;0,IF(E23&gt;0,1+MAX($A$14:A22),0),0)</f>
        <v>10</v>
      </c>
      <c r="B23" s="39"/>
      <c r="C23" s="138" t="s">
        <v>135</v>
      </c>
      <c r="D23" s="137" t="s">
        <v>121</v>
      </c>
      <c r="E23" s="160">
        <f>E22*0.2</f>
        <v>292.45999999999998</v>
      </c>
      <c r="F23" s="76"/>
      <c r="G23" s="71"/>
      <c r="H23" s="71"/>
      <c r="I23" s="71"/>
      <c r="J23" s="71"/>
      <c r="K23" s="50">
        <f t="shared" si="0"/>
        <v>0</v>
      </c>
      <c r="L23" s="51">
        <f t="shared" si="1"/>
        <v>0</v>
      </c>
      <c r="M23" s="49">
        <f t="shared" si="2"/>
        <v>0</v>
      </c>
      <c r="N23" s="49">
        <f t="shared" si="3"/>
        <v>0</v>
      </c>
      <c r="O23" s="49">
        <f t="shared" si="4"/>
        <v>0</v>
      </c>
      <c r="P23" s="50">
        <f t="shared" si="5"/>
        <v>0</v>
      </c>
    </row>
    <row r="24" spans="1:17" x14ac:dyDescent="0.2">
      <c r="A24" s="104">
        <f>IF(E24&gt;0,IF(E24&gt;0,1+MAX($A$14:A23),0),0)</f>
        <v>11</v>
      </c>
      <c r="B24" s="39"/>
      <c r="C24" s="136" t="s">
        <v>190</v>
      </c>
      <c r="D24" s="137" t="s">
        <v>88</v>
      </c>
      <c r="E24" s="160">
        <f>E22</f>
        <v>1462.3</v>
      </c>
      <c r="F24" s="76"/>
      <c r="G24" s="71"/>
      <c r="H24" s="71"/>
      <c r="I24" s="71"/>
      <c r="J24" s="71"/>
      <c r="K24" s="50">
        <f t="shared" si="0"/>
        <v>0</v>
      </c>
      <c r="L24" s="51">
        <f t="shared" si="1"/>
        <v>0</v>
      </c>
      <c r="M24" s="49">
        <f t="shared" si="2"/>
        <v>0</v>
      </c>
      <c r="N24" s="49">
        <f t="shared" si="3"/>
        <v>0</v>
      </c>
      <c r="O24" s="49">
        <f t="shared" si="4"/>
        <v>0</v>
      </c>
      <c r="P24" s="50">
        <f t="shared" si="5"/>
        <v>0</v>
      </c>
      <c r="Q24" s="21"/>
    </row>
    <row r="25" spans="1:17" x14ac:dyDescent="0.2">
      <c r="A25" s="104">
        <f>IF(E25&gt;0,IF(E25&gt;0,1+MAX($A$14:A24),0),0)</f>
        <v>12</v>
      </c>
      <c r="B25" s="39"/>
      <c r="C25" s="138" t="s">
        <v>191</v>
      </c>
      <c r="D25" s="137" t="s">
        <v>88</v>
      </c>
      <c r="E25" s="160">
        <f>E24*1.1</f>
        <v>1608.53</v>
      </c>
      <c r="F25" s="76"/>
      <c r="G25" s="71"/>
      <c r="H25" s="71"/>
      <c r="I25" s="71"/>
      <c r="J25" s="71"/>
      <c r="K25" s="50">
        <f t="shared" si="0"/>
        <v>0</v>
      </c>
      <c r="L25" s="51">
        <f t="shared" si="1"/>
        <v>0</v>
      </c>
      <c r="M25" s="49">
        <f t="shared" si="2"/>
        <v>0</v>
      </c>
      <c r="N25" s="49">
        <f t="shared" si="3"/>
        <v>0</v>
      </c>
      <c r="O25" s="49">
        <f t="shared" si="4"/>
        <v>0</v>
      </c>
      <c r="P25" s="50">
        <f t="shared" si="5"/>
        <v>0</v>
      </c>
    </row>
    <row r="26" spans="1:17" x14ac:dyDescent="0.2">
      <c r="A26" s="104">
        <f>IF(E26&gt;0,IF(E26&gt;0,1+MAX($A$14:A25),0),0)</f>
        <v>13</v>
      </c>
      <c r="B26" s="39"/>
      <c r="C26" s="139" t="s">
        <v>153</v>
      </c>
      <c r="D26" s="137" t="s">
        <v>71</v>
      </c>
      <c r="E26" s="160">
        <f>E24*7</f>
        <v>10236.1</v>
      </c>
      <c r="F26" s="76"/>
      <c r="G26" s="71"/>
      <c r="H26" s="71"/>
      <c r="I26" s="71"/>
      <c r="J26" s="71"/>
      <c r="K26" s="50">
        <f t="shared" si="0"/>
        <v>0</v>
      </c>
      <c r="L26" s="51">
        <f t="shared" si="1"/>
        <v>0</v>
      </c>
      <c r="M26" s="49">
        <f t="shared" si="2"/>
        <v>0</v>
      </c>
      <c r="N26" s="49">
        <f t="shared" si="3"/>
        <v>0</v>
      </c>
      <c r="O26" s="49">
        <f t="shared" si="4"/>
        <v>0</v>
      </c>
      <c r="P26" s="50">
        <f t="shared" si="5"/>
        <v>0</v>
      </c>
    </row>
    <row r="27" spans="1:17" x14ac:dyDescent="0.2">
      <c r="A27" s="104">
        <f>IF(E27&gt;0,IF(E27&gt;0,1+MAX($A$14:A26),0),0)</f>
        <v>14</v>
      </c>
      <c r="B27" s="39"/>
      <c r="C27" s="139" t="s">
        <v>152</v>
      </c>
      <c r="D27" s="137" t="s">
        <v>121</v>
      </c>
      <c r="E27" s="160">
        <f>E24*6</f>
        <v>8773.7999999999993</v>
      </c>
      <c r="F27" s="76"/>
      <c r="G27" s="71"/>
      <c r="H27" s="71"/>
      <c r="I27" s="71"/>
      <c r="J27" s="71"/>
      <c r="K27" s="50">
        <f t="shared" si="0"/>
        <v>0</v>
      </c>
      <c r="L27" s="51">
        <f t="shared" si="1"/>
        <v>0</v>
      </c>
      <c r="M27" s="49">
        <f t="shared" si="2"/>
        <v>0</v>
      </c>
      <c r="N27" s="49">
        <f t="shared" si="3"/>
        <v>0</v>
      </c>
      <c r="O27" s="49">
        <f t="shared" si="4"/>
        <v>0</v>
      </c>
      <c r="P27" s="50">
        <f t="shared" si="5"/>
        <v>0</v>
      </c>
    </row>
    <row r="28" spans="1:17" x14ac:dyDescent="0.2">
      <c r="A28" s="104">
        <f>IF(E28&gt;0,IF(E28&gt;0,1+MAX($A$14:A27),0),0)</f>
        <v>15</v>
      </c>
      <c r="B28" s="39"/>
      <c r="C28" s="140" t="s">
        <v>192</v>
      </c>
      <c r="D28" s="137" t="s">
        <v>88</v>
      </c>
      <c r="E28" s="160">
        <f>E22</f>
        <v>1462.3</v>
      </c>
      <c r="F28" s="76"/>
      <c r="G28" s="71"/>
      <c r="H28" s="71"/>
      <c r="I28" s="71"/>
      <c r="J28" s="71"/>
      <c r="K28" s="50">
        <f t="shared" si="0"/>
        <v>0</v>
      </c>
      <c r="L28" s="51">
        <f t="shared" si="1"/>
        <v>0</v>
      </c>
      <c r="M28" s="49">
        <f t="shared" si="2"/>
        <v>0</v>
      </c>
      <c r="N28" s="49">
        <f t="shared" si="3"/>
        <v>0</v>
      </c>
      <c r="O28" s="49">
        <f t="shared" si="4"/>
        <v>0</v>
      </c>
      <c r="P28" s="50">
        <f t="shared" si="5"/>
        <v>0</v>
      </c>
      <c r="Q28" s="21"/>
    </row>
    <row r="29" spans="1:17" x14ac:dyDescent="0.2">
      <c r="A29" s="104">
        <f>IF(E29&gt;0,IF(E29&gt;0,1+MAX($A$14:A28),0),0)</f>
        <v>16</v>
      </c>
      <c r="B29" s="39"/>
      <c r="C29" s="138" t="s">
        <v>193</v>
      </c>
      <c r="D29" s="137" t="s">
        <v>121</v>
      </c>
      <c r="E29" s="160">
        <f>E28*7</f>
        <v>10236.1</v>
      </c>
      <c r="F29" s="76"/>
      <c r="G29" s="71"/>
      <c r="H29" s="71"/>
      <c r="I29" s="71"/>
      <c r="J29" s="71"/>
      <c r="K29" s="50">
        <f t="shared" si="0"/>
        <v>0</v>
      </c>
      <c r="L29" s="51">
        <f t="shared" si="1"/>
        <v>0</v>
      </c>
      <c r="M29" s="49">
        <f t="shared" si="2"/>
        <v>0</v>
      </c>
      <c r="N29" s="49">
        <f t="shared" si="3"/>
        <v>0</v>
      </c>
      <c r="O29" s="49">
        <f t="shared" si="4"/>
        <v>0</v>
      </c>
      <c r="P29" s="50">
        <f t="shared" si="5"/>
        <v>0</v>
      </c>
    </row>
    <row r="30" spans="1:17" x14ac:dyDescent="0.2">
      <c r="A30" s="104">
        <f>IF(E30&gt;0,IF(E30&gt;0,1+MAX($A$14:A29),0),0)</f>
        <v>17</v>
      </c>
      <c r="B30" s="39"/>
      <c r="C30" s="138" t="s">
        <v>194</v>
      </c>
      <c r="D30" s="137" t="s">
        <v>88</v>
      </c>
      <c r="E30" s="160">
        <f>E28*1.15</f>
        <v>1681.6449999999998</v>
      </c>
      <c r="F30" s="76"/>
      <c r="G30" s="71"/>
      <c r="H30" s="71"/>
      <c r="I30" s="71"/>
      <c r="J30" s="71"/>
      <c r="K30" s="50">
        <f t="shared" si="0"/>
        <v>0</v>
      </c>
      <c r="L30" s="51">
        <f t="shared" si="1"/>
        <v>0</v>
      </c>
      <c r="M30" s="49">
        <f t="shared" si="2"/>
        <v>0</v>
      </c>
      <c r="N30" s="49">
        <f t="shared" si="3"/>
        <v>0</v>
      </c>
      <c r="O30" s="49">
        <f t="shared" si="4"/>
        <v>0</v>
      </c>
      <c r="P30" s="50">
        <f t="shared" si="5"/>
        <v>0</v>
      </c>
    </row>
    <row r="31" spans="1:17" x14ac:dyDescent="0.2">
      <c r="A31" s="104">
        <f>IF(E31&gt;0,IF(E31&gt;0,1+MAX($A$14:A30),0),0)</f>
        <v>18</v>
      </c>
      <c r="B31" s="39"/>
      <c r="C31" s="138" t="s">
        <v>195</v>
      </c>
      <c r="D31" s="137" t="s">
        <v>105</v>
      </c>
      <c r="E31" s="160">
        <f>(14*4+5*2)*1.5</f>
        <v>99</v>
      </c>
      <c r="F31" s="76"/>
      <c r="G31" s="71"/>
      <c r="H31" s="71"/>
      <c r="I31" s="71"/>
      <c r="J31" s="71"/>
      <c r="K31" s="50">
        <f t="shared" si="0"/>
        <v>0</v>
      </c>
      <c r="L31" s="51">
        <f t="shared" si="1"/>
        <v>0</v>
      </c>
      <c r="M31" s="49">
        <f t="shared" si="2"/>
        <v>0</v>
      </c>
      <c r="N31" s="49">
        <f t="shared" si="3"/>
        <v>0</v>
      </c>
      <c r="O31" s="49">
        <f t="shared" si="4"/>
        <v>0</v>
      </c>
      <c r="P31" s="50">
        <f t="shared" si="5"/>
        <v>0</v>
      </c>
    </row>
    <row r="32" spans="1:17" ht="22.5" x14ac:dyDescent="0.2">
      <c r="A32" s="104">
        <f>IF(E32&gt;0,IF(E32&gt;0,1+MAX($A$14:A31),0),0)</f>
        <v>19</v>
      </c>
      <c r="B32" s="39"/>
      <c r="C32" s="136" t="s">
        <v>134</v>
      </c>
      <c r="D32" s="137" t="s">
        <v>88</v>
      </c>
      <c r="E32" s="160">
        <f>E28</f>
        <v>1462.3</v>
      </c>
      <c r="F32" s="76"/>
      <c r="G32" s="71"/>
      <c r="H32" s="71"/>
      <c r="I32" s="71"/>
      <c r="J32" s="71"/>
      <c r="K32" s="50">
        <f t="shared" si="0"/>
        <v>0</v>
      </c>
      <c r="L32" s="51">
        <f t="shared" si="1"/>
        <v>0</v>
      </c>
      <c r="M32" s="49">
        <f t="shared" si="2"/>
        <v>0</v>
      </c>
      <c r="N32" s="49">
        <f t="shared" si="3"/>
        <v>0</v>
      </c>
      <c r="O32" s="49">
        <f t="shared" si="4"/>
        <v>0</v>
      </c>
      <c r="P32" s="50">
        <f t="shared" si="5"/>
        <v>0</v>
      </c>
      <c r="Q32" s="21"/>
    </row>
    <row r="33" spans="1:16" x14ac:dyDescent="0.2">
      <c r="A33" s="104">
        <f>IF(E33&gt;0,IF(E33&gt;0,1+MAX($A$14:A32),0),0)</f>
        <v>20</v>
      </c>
      <c r="B33" s="39"/>
      <c r="C33" s="138" t="s">
        <v>135</v>
      </c>
      <c r="D33" s="137" t="s">
        <v>121</v>
      </c>
      <c r="E33" s="160">
        <f>E32*0.2</f>
        <v>292.45999999999998</v>
      </c>
      <c r="F33" s="76"/>
      <c r="G33" s="71"/>
      <c r="H33" s="71"/>
      <c r="I33" s="71"/>
      <c r="J33" s="71"/>
      <c r="K33" s="50">
        <f t="shared" si="0"/>
        <v>0</v>
      </c>
      <c r="L33" s="51">
        <f t="shared" si="1"/>
        <v>0</v>
      </c>
      <c r="M33" s="49">
        <f t="shared" si="2"/>
        <v>0</v>
      </c>
      <c r="N33" s="49">
        <f t="shared" si="3"/>
        <v>0</v>
      </c>
      <c r="O33" s="49">
        <f t="shared" si="4"/>
        <v>0</v>
      </c>
      <c r="P33" s="50">
        <f t="shared" si="5"/>
        <v>0</v>
      </c>
    </row>
    <row r="34" spans="1:16" ht="22.5" x14ac:dyDescent="0.2">
      <c r="A34" s="104">
        <f>IF(E34&gt;0,IF(E34&gt;0,1+MAX($A$14:A33),0),0)</f>
        <v>21</v>
      </c>
      <c r="B34" s="39"/>
      <c r="C34" s="138" t="s">
        <v>196</v>
      </c>
      <c r="D34" s="137" t="s">
        <v>121</v>
      </c>
      <c r="E34" s="160">
        <f>E32*3.3</f>
        <v>4825.5899999999992</v>
      </c>
      <c r="F34" s="76"/>
      <c r="G34" s="71"/>
      <c r="H34" s="71"/>
      <c r="I34" s="71"/>
      <c r="J34" s="71"/>
      <c r="K34" s="50">
        <f t="shared" si="0"/>
        <v>0</v>
      </c>
      <c r="L34" s="51">
        <f t="shared" si="1"/>
        <v>0</v>
      </c>
      <c r="M34" s="49">
        <f t="shared" si="2"/>
        <v>0</v>
      </c>
      <c r="N34" s="49">
        <f t="shared" si="3"/>
        <v>0</v>
      </c>
      <c r="O34" s="49">
        <f t="shared" si="4"/>
        <v>0</v>
      </c>
      <c r="P34" s="50">
        <f t="shared" si="5"/>
        <v>0</v>
      </c>
    </row>
    <row r="35" spans="1:16" ht="22.5" x14ac:dyDescent="0.2">
      <c r="A35" s="104">
        <f>IF(E35&gt;0,IF(E35&gt;0,1+MAX($A$14:A34),0),0)</f>
        <v>22</v>
      </c>
      <c r="B35" s="39"/>
      <c r="C35" s="136" t="s">
        <v>197</v>
      </c>
      <c r="D35" s="137" t="s">
        <v>105</v>
      </c>
      <c r="E35" s="160">
        <v>1286.44</v>
      </c>
      <c r="F35" s="76"/>
      <c r="G35" s="71"/>
      <c r="H35" s="71"/>
      <c r="I35" s="71"/>
      <c r="J35" s="71"/>
      <c r="K35" s="50">
        <f t="shared" si="0"/>
        <v>0</v>
      </c>
      <c r="L35" s="51">
        <f t="shared" si="1"/>
        <v>0</v>
      </c>
      <c r="M35" s="49">
        <f t="shared" si="2"/>
        <v>0</v>
      </c>
      <c r="N35" s="49">
        <f t="shared" si="3"/>
        <v>0</v>
      </c>
      <c r="O35" s="49">
        <f t="shared" si="4"/>
        <v>0</v>
      </c>
      <c r="P35" s="50">
        <f t="shared" si="5"/>
        <v>0</v>
      </c>
    </row>
    <row r="36" spans="1:16" ht="22.5" x14ac:dyDescent="0.2">
      <c r="A36" s="104">
        <f>IF(E36&gt;0,IF(E36&gt;0,1+MAX($A$14:A35),0),0)</f>
        <v>23</v>
      </c>
      <c r="B36" s="39"/>
      <c r="C36" s="136" t="s">
        <v>198</v>
      </c>
      <c r="D36" s="137" t="s">
        <v>105</v>
      </c>
      <c r="E36" s="160">
        <f>E35</f>
        <v>1286.44</v>
      </c>
      <c r="F36" s="76"/>
      <c r="G36" s="71"/>
      <c r="H36" s="71"/>
      <c r="I36" s="71"/>
      <c r="J36" s="71"/>
      <c r="K36" s="50">
        <f t="shared" si="0"/>
        <v>0</v>
      </c>
      <c r="L36" s="51">
        <f t="shared" si="1"/>
        <v>0</v>
      </c>
      <c r="M36" s="49">
        <f t="shared" si="2"/>
        <v>0</v>
      </c>
      <c r="N36" s="49">
        <f t="shared" si="3"/>
        <v>0</v>
      </c>
      <c r="O36" s="49">
        <f t="shared" si="4"/>
        <v>0</v>
      </c>
      <c r="P36" s="50">
        <f t="shared" si="5"/>
        <v>0</v>
      </c>
    </row>
    <row r="37" spans="1:16" ht="22.5" x14ac:dyDescent="0.2">
      <c r="A37" s="104">
        <f>IF(E37&gt;0,IF(E37&gt;0,1+MAX($A$14:A36),0),0)</f>
        <v>24</v>
      </c>
      <c r="B37" s="39"/>
      <c r="C37" s="138" t="s">
        <v>199</v>
      </c>
      <c r="D37" s="137" t="s">
        <v>88</v>
      </c>
      <c r="E37" s="160">
        <f>E36*0.35*1.1</f>
        <v>495.27940000000001</v>
      </c>
      <c r="F37" s="76"/>
      <c r="G37" s="71"/>
      <c r="H37" s="71"/>
      <c r="I37" s="71"/>
      <c r="J37" s="71"/>
      <c r="K37" s="50">
        <f t="shared" si="0"/>
        <v>0</v>
      </c>
      <c r="L37" s="51">
        <f t="shared" si="1"/>
        <v>0</v>
      </c>
      <c r="M37" s="49">
        <f t="shared" si="2"/>
        <v>0</v>
      </c>
      <c r="N37" s="49">
        <f t="shared" si="3"/>
        <v>0</v>
      </c>
      <c r="O37" s="49">
        <f t="shared" si="4"/>
        <v>0</v>
      </c>
      <c r="P37" s="50">
        <f t="shared" si="5"/>
        <v>0</v>
      </c>
    </row>
    <row r="38" spans="1:16" x14ac:dyDescent="0.2">
      <c r="A38" s="104">
        <f>IF(E38&gt;0,IF(E38&gt;0,1+MAX($A$14:A37),0),0)</f>
        <v>25</v>
      </c>
      <c r="B38" s="39"/>
      <c r="C38" s="139" t="s">
        <v>200</v>
      </c>
      <c r="D38" s="137" t="s">
        <v>121</v>
      </c>
      <c r="E38" s="160">
        <f>E37*6</f>
        <v>2971.6764000000003</v>
      </c>
      <c r="F38" s="76"/>
      <c r="G38" s="71"/>
      <c r="H38" s="71"/>
      <c r="I38" s="71"/>
      <c r="J38" s="71"/>
      <c r="K38" s="50">
        <f t="shared" si="0"/>
        <v>0</v>
      </c>
      <c r="L38" s="51">
        <f t="shared" si="1"/>
        <v>0</v>
      </c>
      <c r="M38" s="49">
        <f t="shared" si="2"/>
        <v>0</v>
      </c>
      <c r="N38" s="49">
        <f t="shared" si="3"/>
        <v>0</v>
      </c>
      <c r="O38" s="49">
        <f t="shared" si="4"/>
        <v>0</v>
      </c>
      <c r="P38" s="50">
        <f t="shared" si="5"/>
        <v>0</v>
      </c>
    </row>
    <row r="39" spans="1:16" x14ac:dyDescent="0.2">
      <c r="A39" s="104">
        <f>IF(E39&gt;0,IF(E39&gt;0,1+MAX($A$14:A38),0),0)</f>
        <v>26</v>
      </c>
      <c r="B39" s="39"/>
      <c r="C39" s="138" t="s">
        <v>131</v>
      </c>
      <c r="D39" s="137" t="s">
        <v>121</v>
      </c>
      <c r="E39" s="160">
        <f>E37*7</f>
        <v>3466.9558000000002</v>
      </c>
      <c r="F39" s="76"/>
      <c r="G39" s="71"/>
      <c r="H39" s="71"/>
      <c r="I39" s="71"/>
      <c r="J39" s="71"/>
      <c r="K39" s="50">
        <f t="shared" si="0"/>
        <v>0</v>
      </c>
      <c r="L39" s="51">
        <f t="shared" si="1"/>
        <v>0</v>
      </c>
      <c r="M39" s="49">
        <f t="shared" si="2"/>
        <v>0</v>
      </c>
      <c r="N39" s="49">
        <f t="shared" si="3"/>
        <v>0</v>
      </c>
      <c r="O39" s="49">
        <f t="shared" si="4"/>
        <v>0</v>
      </c>
      <c r="P39" s="50">
        <f t="shared" si="5"/>
        <v>0</v>
      </c>
    </row>
    <row r="40" spans="1:16" x14ac:dyDescent="0.2">
      <c r="A40" s="104">
        <f>IF(E40&gt;0,IF(E40&gt;0,1+MAX($A$14:A39),0),0)</f>
        <v>27</v>
      </c>
      <c r="B40" s="39"/>
      <c r="C40" s="138" t="s">
        <v>201</v>
      </c>
      <c r="D40" s="137" t="s">
        <v>105</v>
      </c>
      <c r="E40" s="160">
        <f>E36-E48</f>
        <v>933.01</v>
      </c>
      <c r="F40" s="76"/>
      <c r="G40" s="71"/>
      <c r="H40" s="71"/>
      <c r="I40" s="71"/>
      <c r="J40" s="71"/>
      <c r="K40" s="50">
        <f t="shared" si="0"/>
        <v>0</v>
      </c>
      <c r="L40" s="51">
        <f t="shared" si="1"/>
        <v>0</v>
      </c>
      <c r="M40" s="49">
        <f t="shared" si="2"/>
        <v>0</v>
      </c>
      <c r="N40" s="49">
        <f t="shared" si="3"/>
        <v>0</v>
      </c>
      <c r="O40" s="49">
        <f t="shared" si="4"/>
        <v>0</v>
      </c>
      <c r="P40" s="50">
        <f t="shared" si="5"/>
        <v>0</v>
      </c>
    </row>
    <row r="41" spans="1:16" x14ac:dyDescent="0.2">
      <c r="A41" s="104">
        <f>IF(E41&gt;0,IF(E41&gt;0,1+MAX($A$14:A40),0),0)</f>
        <v>28</v>
      </c>
      <c r="B41" s="39"/>
      <c r="C41" s="138" t="s">
        <v>133</v>
      </c>
      <c r="D41" s="137" t="s">
        <v>105</v>
      </c>
      <c r="E41" s="160">
        <f>E36-2*E42</f>
        <v>579.58000000000004</v>
      </c>
      <c r="F41" s="76"/>
      <c r="G41" s="71"/>
      <c r="H41" s="71"/>
      <c r="I41" s="71"/>
      <c r="J41" s="71"/>
      <c r="K41" s="50">
        <f t="shared" si="0"/>
        <v>0</v>
      </c>
      <c r="L41" s="51">
        <f t="shared" si="1"/>
        <v>0</v>
      </c>
      <c r="M41" s="49">
        <f t="shared" si="2"/>
        <v>0</v>
      </c>
      <c r="N41" s="49">
        <f t="shared" si="3"/>
        <v>0</v>
      </c>
      <c r="O41" s="49">
        <f t="shared" si="4"/>
        <v>0</v>
      </c>
      <c r="P41" s="50">
        <f t="shared" si="5"/>
        <v>0</v>
      </c>
    </row>
    <row r="42" spans="1:16" x14ac:dyDescent="0.2">
      <c r="A42" s="104">
        <f>IF(E42&gt;0,IF(E42&gt;0,1+MAX($A$14:A41),0),0)</f>
        <v>29</v>
      </c>
      <c r="B42" s="39"/>
      <c r="C42" s="138" t="s">
        <v>202</v>
      </c>
      <c r="D42" s="137" t="s">
        <v>105</v>
      </c>
      <c r="E42" s="160">
        <f>E48</f>
        <v>353.43</v>
      </c>
      <c r="F42" s="76"/>
      <c r="G42" s="71"/>
      <c r="H42" s="71"/>
      <c r="I42" s="71"/>
      <c r="J42" s="71"/>
      <c r="K42" s="50">
        <f t="shared" si="0"/>
        <v>0</v>
      </c>
      <c r="L42" s="51">
        <f t="shared" si="1"/>
        <v>0</v>
      </c>
      <c r="M42" s="49">
        <f t="shared" si="2"/>
        <v>0</v>
      </c>
      <c r="N42" s="49">
        <f t="shared" si="3"/>
        <v>0</v>
      </c>
      <c r="O42" s="49">
        <f t="shared" si="4"/>
        <v>0</v>
      </c>
      <c r="P42" s="50">
        <f t="shared" si="5"/>
        <v>0</v>
      </c>
    </row>
    <row r="43" spans="1:16" x14ac:dyDescent="0.2">
      <c r="A43" s="104">
        <f>IF(E43&gt;0,IF(E43&gt;0,1+MAX($A$14:A42),0),0)</f>
        <v>30</v>
      </c>
      <c r="B43" s="39"/>
      <c r="C43" s="138" t="s">
        <v>203</v>
      </c>
      <c r="D43" s="137" t="s">
        <v>105</v>
      </c>
      <c r="E43" s="160">
        <f>E48</f>
        <v>353.43</v>
      </c>
      <c r="F43" s="76"/>
      <c r="G43" s="71"/>
      <c r="H43" s="71"/>
      <c r="I43" s="71"/>
      <c r="J43" s="71"/>
      <c r="K43" s="50">
        <f t="shared" si="0"/>
        <v>0</v>
      </c>
      <c r="L43" s="51">
        <f t="shared" si="1"/>
        <v>0</v>
      </c>
      <c r="M43" s="49">
        <f t="shared" si="2"/>
        <v>0</v>
      </c>
      <c r="N43" s="49">
        <f t="shared" si="3"/>
        <v>0</v>
      </c>
      <c r="O43" s="49">
        <f t="shared" si="4"/>
        <v>0</v>
      </c>
      <c r="P43" s="50">
        <f t="shared" si="5"/>
        <v>0</v>
      </c>
    </row>
    <row r="44" spans="1:16" x14ac:dyDescent="0.2">
      <c r="A44" s="104">
        <f>IF(E44&gt;0,IF(E44&gt;0,1+MAX($A$14:A43),0),0)</f>
        <v>31</v>
      </c>
      <c r="B44" s="39"/>
      <c r="C44" s="138" t="s">
        <v>135</v>
      </c>
      <c r="D44" s="137" t="s">
        <v>121</v>
      </c>
      <c r="E44" s="160">
        <f>E36*0.35*0.2</f>
        <v>90.050799999999995</v>
      </c>
      <c r="F44" s="76"/>
      <c r="G44" s="71"/>
      <c r="H44" s="71"/>
      <c r="I44" s="71"/>
      <c r="J44" s="71"/>
      <c r="K44" s="50">
        <f t="shared" si="0"/>
        <v>0</v>
      </c>
      <c r="L44" s="51">
        <f t="shared" si="1"/>
        <v>0</v>
      </c>
      <c r="M44" s="49">
        <f t="shared" si="2"/>
        <v>0</v>
      </c>
      <c r="N44" s="49">
        <f t="shared" si="3"/>
        <v>0</v>
      </c>
      <c r="O44" s="49">
        <f t="shared" si="4"/>
        <v>0</v>
      </c>
      <c r="P44" s="50">
        <f t="shared" si="5"/>
        <v>0</v>
      </c>
    </row>
    <row r="45" spans="1:16" x14ac:dyDescent="0.2">
      <c r="A45" s="104">
        <f>IF(E45&gt;0,IF(E45&gt;0,1+MAX($A$14:A44),0),0)</f>
        <v>32</v>
      </c>
      <c r="B45" s="39"/>
      <c r="C45" s="138" t="s">
        <v>136</v>
      </c>
      <c r="D45" s="137" t="s">
        <v>121</v>
      </c>
      <c r="E45" s="160">
        <f>E36*0.35*3.5</f>
        <v>1575.8889999999999</v>
      </c>
      <c r="F45" s="76"/>
      <c r="G45" s="71"/>
      <c r="H45" s="71"/>
      <c r="I45" s="71"/>
      <c r="J45" s="71"/>
      <c r="K45" s="50">
        <f t="shared" si="0"/>
        <v>0</v>
      </c>
      <c r="L45" s="51">
        <f t="shared" si="1"/>
        <v>0</v>
      </c>
      <c r="M45" s="49">
        <f t="shared" si="2"/>
        <v>0</v>
      </c>
      <c r="N45" s="49">
        <f t="shared" si="3"/>
        <v>0</v>
      </c>
      <c r="O45" s="49">
        <f t="shared" si="4"/>
        <v>0</v>
      </c>
      <c r="P45" s="50">
        <f t="shared" si="5"/>
        <v>0</v>
      </c>
    </row>
    <row r="46" spans="1:16" x14ac:dyDescent="0.2">
      <c r="A46" s="104">
        <f>IF(E46&gt;0,IF(E46&gt;0,1+MAX($A$14:A45),0),0)</f>
        <v>33</v>
      </c>
      <c r="B46" s="39"/>
      <c r="C46" s="136" t="s">
        <v>204</v>
      </c>
      <c r="D46" s="137" t="s">
        <v>69</v>
      </c>
      <c r="E46" s="160">
        <f>E36</f>
        <v>1286.44</v>
      </c>
      <c r="F46" s="76"/>
      <c r="G46" s="71"/>
      <c r="H46" s="71"/>
      <c r="I46" s="71"/>
      <c r="J46" s="71"/>
      <c r="K46" s="50">
        <f t="shared" si="0"/>
        <v>0</v>
      </c>
      <c r="L46" s="51">
        <f t="shared" si="1"/>
        <v>0</v>
      </c>
      <c r="M46" s="49">
        <f t="shared" si="2"/>
        <v>0</v>
      </c>
      <c r="N46" s="49">
        <f t="shared" si="3"/>
        <v>0</v>
      </c>
      <c r="O46" s="49">
        <f t="shared" si="4"/>
        <v>0</v>
      </c>
      <c r="P46" s="50">
        <f t="shared" si="5"/>
        <v>0</v>
      </c>
    </row>
    <row r="47" spans="1:16" x14ac:dyDescent="0.2">
      <c r="A47" s="104">
        <f>IF(E47&gt;0,IF(E47&gt;0,1+MAX($A$14:A46),0),0)</f>
        <v>34</v>
      </c>
      <c r="B47" s="39"/>
      <c r="C47" s="138" t="s">
        <v>205</v>
      </c>
      <c r="D47" s="137" t="s">
        <v>69</v>
      </c>
      <c r="E47" s="160">
        <f>E46*1.1</f>
        <v>1415.0840000000003</v>
      </c>
      <c r="F47" s="76"/>
      <c r="G47" s="71"/>
      <c r="H47" s="71"/>
      <c r="I47" s="71"/>
      <c r="J47" s="71"/>
      <c r="K47" s="50">
        <f t="shared" si="0"/>
        <v>0</v>
      </c>
      <c r="L47" s="51">
        <f t="shared" si="1"/>
        <v>0</v>
      </c>
      <c r="M47" s="49">
        <f t="shared" si="2"/>
        <v>0</v>
      </c>
      <c r="N47" s="49">
        <f t="shared" si="3"/>
        <v>0</v>
      </c>
      <c r="O47" s="49">
        <f t="shared" si="4"/>
        <v>0</v>
      </c>
      <c r="P47" s="50">
        <f t="shared" si="5"/>
        <v>0</v>
      </c>
    </row>
    <row r="48" spans="1:16" x14ac:dyDescent="0.2">
      <c r="A48" s="104">
        <f>IF(E48&gt;0,IF(E48&gt;0,1+MAX($A$14:A47),0),0)</f>
        <v>35</v>
      </c>
      <c r="B48" s="39"/>
      <c r="C48" s="136" t="s">
        <v>206</v>
      </c>
      <c r="D48" s="137" t="s">
        <v>69</v>
      </c>
      <c r="E48" s="160">
        <v>353.43</v>
      </c>
      <c r="F48" s="76"/>
      <c r="G48" s="71"/>
      <c r="H48" s="71"/>
      <c r="I48" s="71"/>
      <c r="J48" s="71"/>
      <c r="K48" s="50">
        <f t="shared" si="0"/>
        <v>0</v>
      </c>
      <c r="L48" s="51">
        <f t="shared" si="1"/>
        <v>0</v>
      </c>
      <c r="M48" s="49">
        <f t="shared" si="2"/>
        <v>0</v>
      </c>
      <c r="N48" s="49">
        <f t="shared" si="3"/>
        <v>0</v>
      </c>
      <c r="O48" s="49">
        <f t="shared" si="4"/>
        <v>0</v>
      </c>
      <c r="P48" s="50">
        <f t="shared" si="5"/>
        <v>0</v>
      </c>
    </row>
    <row r="49" spans="1:16" x14ac:dyDescent="0.2">
      <c r="A49" s="104">
        <f>IF(E49&gt;0,IF(E49&gt;0,1+MAX($A$14:A48),0),0)</f>
        <v>36</v>
      </c>
      <c r="B49" s="39"/>
      <c r="C49" s="138" t="s">
        <v>207</v>
      </c>
      <c r="D49" s="137" t="s">
        <v>69</v>
      </c>
      <c r="E49" s="160">
        <f>E48*1.1</f>
        <v>388.77300000000002</v>
      </c>
      <c r="F49" s="76"/>
      <c r="G49" s="71"/>
      <c r="H49" s="71"/>
      <c r="I49" s="71"/>
      <c r="J49" s="71"/>
      <c r="K49" s="50">
        <f t="shared" si="0"/>
        <v>0</v>
      </c>
      <c r="L49" s="51">
        <f t="shared" si="1"/>
        <v>0</v>
      </c>
      <c r="M49" s="49">
        <f t="shared" si="2"/>
        <v>0</v>
      </c>
      <c r="N49" s="49">
        <f t="shared" si="3"/>
        <v>0</v>
      </c>
      <c r="O49" s="49">
        <f t="shared" si="4"/>
        <v>0</v>
      </c>
      <c r="P49" s="50">
        <f t="shared" si="5"/>
        <v>0</v>
      </c>
    </row>
    <row r="50" spans="1:16" x14ac:dyDescent="0.2">
      <c r="A50" s="104">
        <f>IF(E50&gt;0,IF(E50&gt;0,1+MAX($A$14:A49),0),0)</f>
        <v>0</v>
      </c>
      <c r="B50" s="39"/>
      <c r="C50" s="141" t="s">
        <v>208</v>
      </c>
      <c r="D50" s="141"/>
      <c r="E50" s="161"/>
      <c r="F50" s="76"/>
      <c r="G50" s="71"/>
      <c r="H50" s="71"/>
      <c r="I50" s="71"/>
      <c r="J50" s="71"/>
      <c r="K50" s="50">
        <f t="shared" si="0"/>
        <v>0</v>
      </c>
      <c r="L50" s="51">
        <f t="shared" si="1"/>
        <v>0</v>
      </c>
      <c r="M50" s="49">
        <f t="shared" si="2"/>
        <v>0</v>
      </c>
      <c r="N50" s="49">
        <f t="shared" si="3"/>
        <v>0</v>
      </c>
      <c r="O50" s="49">
        <f t="shared" si="4"/>
        <v>0</v>
      </c>
      <c r="P50" s="50">
        <f t="shared" si="5"/>
        <v>0</v>
      </c>
    </row>
    <row r="51" spans="1:16" ht="22.5" x14ac:dyDescent="0.2">
      <c r="A51" s="104">
        <f>IF(E51&gt;0,IF(E51&gt;0,1+MAX($A$14:A50),0),0)</f>
        <v>37</v>
      </c>
      <c r="B51" s="39"/>
      <c r="C51" s="136" t="s">
        <v>209</v>
      </c>
      <c r="D51" s="137" t="s">
        <v>82</v>
      </c>
      <c r="E51" s="160">
        <v>1</v>
      </c>
      <c r="F51" s="76"/>
      <c r="G51" s="71"/>
      <c r="H51" s="71"/>
      <c r="I51" s="71"/>
      <c r="J51" s="71"/>
      <c r="K51" s="50">
        <f t="shared" si="0"/>
        <v>0</v>
      </c>
      <c r="L51" s="51">
        <f t="shared" si="1"/>
        <v>0</v>
      </c>
      <c r="M51" s="49">
        <f t="shared" si="2"/>
        <v>0</v>
      </c>
      <c r="N51" s="49">
        <f t="shared" si="3"/>
        <v>0</v>
      </c>
      <c r="O51" s="49">
        <f t="shared" si="4"/>
        <v>0</v>
      </c>
      <c r="P51" s="50">
        <f t="shared" si="5"/>
        <v>0</v>
      </c>
    </row>
    <row r="52" spans="1:16" x14ac:dyDescent="0.2">
      <c r="A52" s="104">
        <f>IF(E52&gt;0,IF(E52&gt;0,1+MAX($A$14:A51),0),0)</f>
        <v>38</v>
      </c>
      <c r="B52" s="39"/>
      <c r="C52" s="138" t="s">
        <v>210</v>
      </c>
      <c r="D52" s="137" t="s">
        <v>82</v>
      </c>
      <c r="E52" s="160">
        <v>1</v>
      </c>
      <c r="F52" s="76"/>
      <c r="G52" s="71"/>
      <c r="H52" s="71"/>
      <c r="I52" s="71"/>
      <c r="J52" s="71"/>
      <c r="K52" s="50">
        <f t="shared" si="0"/>
        <v>0</v>
      </c>
      <c r="L52" s="51">
        <f t="shared" si="1"/>
        <v>0</v>
      </c>
      <c r="M52" s="49">
        <f t="shared" si="2"/>
        <v>0</v>
      </c>
      <c r="N52" s="49">
        <f t="shared" si="3"/>
        <v>0</v>
      </c>
      <c r="O52" s="49">
        <f t="shared" si="4"/>
        <v>0</v>
      </c>
      <c r="P52" s="50">
        <f t="shared" si="5"/>
        <v>0</v>
      </c>
    </row>
    <row r="53" spans="1:16" ht="23.25" thickBot="1" x14ac:dyDescent="0.25">
      <c r="A53" s="104">
        <f>IF(E53&gt;0,IF(E53&gt;0,1+MAX($A$14:A52),0),0)</f>
        <v>39</v>
      </c>
      <c r="B53" s="39"/>
      <c r="C53" s="142" t="s">
        <v>211</v>
      </c>
      <c r="D53" s="141" t="s">
        <v>82</v>
      </c>
      <c r="E53" s="162">
        <v>1</v>
      </c>
      <c r="F53" s="76"/>
      <c r="G53" s="71"/>
      <c r="H53" s="71"/>
      <c r="I53" s="71"/>
      <c r="J53" s="71"/>
      <c r="K53" s="50">
        <f t="shared" si="0"/>
        <v>0</v>
      </c>
      <c r="L53" s="51">
        <f t="shared" si="1"/>
        <v>0</v>
      </c>
      <c r="M53" s="49">
        <f t="shared" si="2"/>
        <v>0</v>
      </c>
      <c r="N53" s="49">
        <f t="shared" si="3"/>
        <v>0</v>
      </c>
      <c r="O53" s="49">
        <f t="shared" si="4"/>
        <v>0</v>
      </c>
      <c r="P53" s="50">
        <f t="shared" si="5"/>
        <v>0</v>
      </c>
    </row>
    <row r="54" spans="1:16" ht="12" customHeight="1" thickBot="1" x14ac:dyDescent="0.25">
      <c r="A54" s="271" t="s">
        <v>279</v>
      </c>
      <c r="B54" s="272"/>
      <c r="C54" s="272"/>
      <c r="D54" s="272"/>
      <c r="E54" s="272"/>
      <c r="F54" s="272"/>
      <c r="G54" s="272"/>
      <c r="H54" s="272"/>
      <c r="I54" s="272"/>
      <c r="J54" s="272"/>
      <c r="K54" s="273"/>
      <c r="L54" s="77">
        <f>SUM(L14:L53)</f>
        <v>0</v>
      </c>
      <c r="M54" s="78">
        <f>SUM(M14:M53)</f>
        <v>0</v>
      </c>
      <c r="N54" s="78">
        <f>SUM(N14:N53)</f>
        <v>0</v>
      </c>
      <c r="O54" s="78">
        <f>SUM(O14:O53)</f>
        <v>0</v>
      </c>
      <c r="P54" s="79">
        <f>SUM(P14:P53)</f>
        <v>0</v>
      </c>
    </row>
    <row r="55" spans="1:16" x14ac:dyDescent="0.2">
      <c r="A55" s="17"/>
      <c r="B55" s="17"/>
      <c r="C55" s="17"/>
      <c r="D55" s="17"/>
      <c r="E55" s="155"/>
      <c r="F55" s="17"/>
      <c r="G55" s="17"/>
      <c r="H55" s="17"/>
      <c r="I55" s="17"/>
      <c r="J55" s="17"/>
      <c r="K55" s="17"/>
      <c r="L55" s="17"/>
      <c r="M55" s="17"/>
      <c r="N55" s="17"/>
      <c r="O55" s="17"/>
      <c r="P55" s="17"/>
    </row>
    <row r="56" spans="1:16" x14ac:dyDescent="0.2">
      <c r="A56" s="17"/>
      <c r="B56" s="17"/>
      <c r="C56" s="17"/>
      <c r="D56" s="17"/>
      <c r="E56" s="155"/>
      <c r="F56" s="17"/>
      <c r="G56" s="17"/>
      <c r="H56" s="17"/>
      <c r="I56" s="17"/>
      <c r="J56" s="17"/>
      <c r="K56" s="17"/>
      <c r="L56" s="17"/>
      <c r="M56" s="17"/>
      <c r="N56" s="17"/>
      <c r="O56" s="17"/>
      <c r="P56" s="17"/>
    </row>
    <row r="57" spans="1:16" x14ac:dyDescent="0.2">
      <c r="A57" s="1" t="s">
        <v>14</v>
      </c>
      <c r="B57" s="17"/>
      <c r="C57" s="270" t="str">
        <f>'Kops a'!C34:H34</f>
        <v>Armands Ūbelis</v>
      </c>
      <c r="D57" s="270"/>
      <c r="E57" s="270"/>
      <c r="F57" s="270"/>
      <c r="G57" s="270"/>
      <c r="H57" s="270"/>
      <c r="I57" s="17"/>
      <c r="J57" s="17"/>
      <c r="K57" s="17"/>
      <c r="L57" s="17"/>
      <c r="M57" s="17"/>
      <c r="N57" s="17"/>
      <c r="O57" s="17"/>
      <c r="P57" s="17"/>
    </row>
    <row r="58" spans="1:16" x14ac:dyDescent="0.2">
      <c r="A58" s="17"/>
      <c r="B58" s="17"/>
      <c r="C58" s="207" t="s">
        <v>15</v>
      </c>
      <c r="D58" s="207"/>
      <c r="E58" s="207"/>
      <c r="F58" s="207"/>
      <c r="G58" s="207"/>
      <c r="H58" s="207"/>
      <c r="I58" s="17"/>
      <c r="J58" s="17"/>
      <c r="K58" s="17"/>
      <c r="L58" s="17"/>
      <c r="M58" s="17"/>
      <c r="N58" s="17"/>
      <c r="O58" s="17"/>
      <c r="P58" s="17"/>
    </row>
    <row r="59" spans="1:16" x14ac:dyDescent="0.2">
      <c r="A59" s="17"/>
      <c r="B59" s="17"/>
      <c r="C59" s="17"/>
      <c r="D59" s="17"/>
      <c r="E59" s="155"/>
      <c r="F59" s="17"/>
      <c r="G59" s="17"/>
      <c r="H59" s="17"/>
      <c r="I59" s="17"/>
      <c r="J59" s="17"/>
      <c r="K59" s="17"/>
      <c r="L59" s="17"/>
      <c r="M59" s="17"/>
      <c r="N59" s="17"/>
      <c r="O59" s="17"/>
      <c r="P59" s="17"/>
    </row>
    <row r="60" spans="1:16" x14ac:dyDescent="0.2">
      <c r="A60" s="96" t="str">
        <f>'Kops a'!A37</f>
        <v>Tāme sastādīta 2019. gada 13. decembris</v>
      </c>
      <c r="B60" s="97"/>
      <c r="C60" s="97"/>
      <c r="D60" s="97"/>
      <c r="E60" s="155"/>
      <c r="F60" s="17"/>
      <c r="G60" s="17"/>
      <c r="H60" s="17"/>
      <c r="I60" s="17"/>
      <c r="J60" s="17"/>
      <c r="K60" s="17"/>
      <c r="L60" s="17"/>
      <c r="M60" s="17"/>
      <c r="N60" s="17"/>
      <c r="O60" s="17"/>
      <c r="P60" s="17"/>
    </row>
    <row r="61" spans="1:16" x14ac:dyDescent="0.2">
      <c r="A61" s="17"/>
      <c r="B61" s="17"/>
      <c r="C61" s="17"/>
      <c r="D61" s="17"/>
      <c r="E61" s="155"/>
      <c r="F61" s="17"/>
      <c r="G61" s="17"/>
      <c r="H61" s="17"/>
      <c r="I61" s="17"/>
      <c r="J61" s="17"/>
      <c r="K61" s="17"/>
      <c r="L61" s="17"/>
      <c r="M61" s="17"/>
      <c r="N61" s="17"/>
      <c r="O61" s="17"/>
      <c r="P61" s="17"/>
    </row>
    <row r="62" spans="1:16" x14ac:dyDescent="0.2">
      <c r="A62" s="1" t="s">
        <v>37</v>
      </c>
      <c r="B62" s="17"/>
      <c r="C62" s="270">
        <f>'Kops a'!C39:H39</f>
        <v>0</v>
      </c>
      <c r="D62" s="270"/>
      <c r="E62" s="270"/>
      <c r="F62" s="270"/>
      <c r="G62" s="270"/>
      <c r="H62" s="270"/>
      <c r="I62" s="17"/>
      <c r="J62" s="17"/>
      <c r="K62" s="17"/>
      <c r="L62" s="17"/>
      <c r="M62" s="17"/>
      <c r="N62" s="17"/>
      <c r="O62" s="17"/>
      <c r="P62" s="17"/>
    </row>
    <row r="63" spans="1:16" x14ac:dyDescent="0.2">
      <c r="A63" s="17"/>
      <c r="B63" s="17"/>
      <c r="C63" s="207" t="s">
        <v>15</v>
      </c>
      <c r="D63" s="207"/>
      <c r="E63" s="207"/>
      <c r="F63" s="207"/>
      <c r="G63" s="207"/>
      <c r="H63" s="207"/>
      <c r="I63" s="17"/>
      <c r="J63" s="17"/>
      <c r="K63" s="17"/>
      <c r="L63" s="17"/>
      <c r="M63" s="17"/>
      <c r="N63" s="17"/>
      <c r="O63" s="17"/>
      <c r="P63" s="17"/>
    </row>
    <row r="64" spans="1:16" x14ac:dyDescent="0.2">
      <c r="A64" s="17"/>
      <c r="B64" s="17"/>
      <c r="C64" s="17"/>
      <c r="D64" s="17"/>
      <c r="E64" s="155"/>
      <c r="F64" s="17"/>
      <c r="G64" s="17"/>
      <c r="H64" s="17"/>
      <c r="I64" s="17"/>
      <c r="J64" s="17"/>
      <c r="K64" s="17"/>
      <c r="L64" s="17"/>
      <c r="M64" s="17"/>
      <c r="N64" s="17"/>
      <c r="O64" s="17"/>
      <c r="P64" s="17"/>
    </row>
    <row r="65" spans="1:16" x14ac:dyDescent="0.2">
      <c r="A65" s="96" t="s">
        <v>54</v>
      </c>
      <c r="B65" s="97"/>
      <c r="C65" s="101" t="str">
        <f>'Kops a'!C42</f>
        <v>4-02608</v>
      </c>
      <c r="D65" s="55"/>
      <c r="E65" s="155"/>
      <c r="F65" s="17"/>
      <c r="G65" s="17"/>
      <c r="H65" s="17"/>
      <c r="I65" s="17"/>
      <c r="J65" s="17"/>
      <c r="K65" s="17"/>
      <c r="L65" s="17"/>
      <c r="M65" s="17"/>
      <c r="N65" s="17"/>
      <c r="O65" s="17"/>
      <c r="P65" s="17"/>
    </row>
    <row r="66" spans="1:16" x14ac:dyDescent="0.2">
      <c r="A66" s="17"/>
      <c r="B66" s="17"/>
      <c r="C66" s="17"/>
      <c r="D66" s="17"/>
      <c r="E66" s="155"/>
      <c r="F66" s="17"/>
      <c r="G66" s="17"/>
      <c r="H66" s="17"/>
      <c r="I66" s="17"/>
      <c r="J66" s="17"/>
      <c r="K66" s="17"/>
      <c r="L66" s="17"/>
      <c r="M66" s="17"/>
      <c r="N66" s="17"/>
      <c r="O66" s="17"/>
      <c r="P66" s="17"/>
    </row>
  </sheetData>
  <mergeCells count="22">
    <mergeCell ref="C63:H63"/>
    <mergeCell ref="C4:I4"/>
    <mergeCell ref="F12:K12"/>
    <mergeCell ref="A9:F9"/>
    <mergeCell ref="J9:M9"/>
    <mergeCell ref="D8:L8"/>
    <mergeCell ref="A54:K54"/>
    <mergeCell ref="C57:H57"/>
    <mergeCell ref="C58:H58"/>
    <mergeCell ref="C62:H62"/>
    <mergeCell ref="N9:O9"/>
    <mergeCell ref="A12:A13"/>
    <mergeCell ref="B12:B13"/>
    <mergeCell ref="C12:C13"/>
    <mergeCell ref="D12:D13"/>
    <mergeCell ref="E12:E13"/>
    <mergeCell ref="L12:P12"/>
    <mergeCell ref="C2:I2"/>
    <mergeCell ref="C3:I3"/>
    <mergeCell ref="D5:L5"/>
    <mergeCell ref="D6:L6"/>
    <mergeCell ref="D7:L7"/>
  </mergeCells>
  <conditionalFormatting sqref="B15:B53 D15:E53">
    <cfRule type="cellIs" dxfId="144" priority="35" operator="equal">
      <formula>0</formula>
    </cfRule>
  </conditionalFormatting>
  <conditionalFormatting sqref="N9:O9">
    <cfRule type="cellIs" dxfId="143" priority="34" operator="equal">
      <formula>0</formula>
    </cfRule>
  </conditionalFormatting>
  <conditionalFormatting sqref="C2:I2">
    <cfRule type="cellIs" dxfId="142" priority="31" operator="equal">
      <formula>0</formula>
    </cfRule>
  </conditionalFormatting>
  <conditionalFormatting sqref="O10">
    <cfRule type="cellIs" dxfId="141" priority="30" operator="equal">
      <formula>"20__. gada __. _________"</formula>
    </cfRule>
  </conditionalFormatting>
  <conditionalFormatting sqref="K14:P53 L54:P54">
    <cfRule type="cellIs" dxfId="140" priority="24" operator="equal">
      <formula>0</formula>
    </cfRule>
  </conditionalFormatting>
  <conditionalFormatting sqref="C4:I4">
    <cfRule type="cellIs" dxfId="139" priority="23" operator="equal">
      <formula>0</formula>
    </cfRule>
  </conditionalFormatting>
  <conditionalFormatting sqref="C15:C53">
    <cfRule type="cellIs" dxfId="138" priority="22" operator="equal">
      <formula>0</formula>
    </cfRule>
  </conditionalFormatting>
  <conditionalFormatting sqref="D5:L8">
    <cfRule type="cellIs" dxfId="137" priority="20" operator="equal">
      <formula>0</formula>
    </cfRule>
  </conditionalFormatting>
  <conditionalFormatting sqref="B14 D14:E14">
    <cfRule type="cellIs" dxfId="136" priority="19" operator="equal">
      <formula>0</formula>
    </cfRule>
  </conditionalFormatting>
  <conditionalFormatting sqref="C14">
    <cfRule type="cellIs" dxfId="135" priority="18" operator="equal">
      <formula>0</formula>
    </cfRule>
  </conditionalFormatting>
  <conditionalFormatting sqref="P10">
    <cfRule type="cellIs" dxfId="134" priority="16" operator="equal">
      <formula>"20__. gada __. _________"</formula>
    </cfRule>
  </conditionalFormatting>
  <conditionalFormatting sqref="C62:H62">
    <cfRule type="cellIs" dxfId="133" priority="13" operator="equal">
      <formula>0</formula>
    </cfRule>
  </conditionalFormatting>
  <conditionalFormatting sqref="C57:H57">
    <cfRule type="cellIs" dxfId="132" priority="12" operator="equal">
      <formula>0</formula>
    </cfRule>
  </conditionalFormatting>
  <conditionalFormatting sqref="C62:H62 C65 C57:H57">
    <cfRule type="cellIs" dxfId="131" priority="11" operator="equal">
      <formula>0</formula>
    </cfRule>
  </conditionalFormatting>
  <conditionalFormatting sqref="D1">
    <cfRule type="cellIs" dxfId="130" priority="10" operator="equal">
      <formula>0</formula>
    </cfRule>
  </conditionalFormatting>
  <conditionalFormatting sqref="A9:F9">
    <cfRule type="containsText" dxfId="129"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53">
    <cfRule type="cellIs" dxfId="128" priority="7" operator="equal">
      <formula>0</formula>
    </cfRule>
  </conditionalFormatting>
  <conditionalFormatting sqref="F14:G14 I14:J14">
    <cfRule type="cellIs" dxfId="127" priority="5" operator="equal">
      <formula>0</formula>
    </cfRule>
  </conditionalFormatting>
  <conditionalFormatting sqref="H14">
    <cfRule type="cellIs" dxfId="126" priority="4" operator="equal">
      <formula>0</formula>
    </cfRule>
  </conditionalFormatting>
  <conditionalFormatting sqref="F15:G53 I15:J53">
    <cfRule type="cellIs" dxfId="125" priority="3" operator="equal">
      <formula>0</formula>
    </cfRule>
  </conditionalFormatting>
  <conditionalFormatting sqref="H15:H53">
    <cfRule type="cellIs" dxfId="124" priority="2" operator="equal">
      <formula>0</formula>
    </cfRule>
  </conditionalFormatting>
  <conditionalFormatting sqref="A54:K54">
    <cfRule type="containsText" dxfId="123" priority="1" operator="containsText" text="Tiešās izmaksas kopā, t. sk. darba devēja sociālais nodoklis __.__% ">
      <formula>NOT(ISERROR(SEARCH("Tiešās izmaksas kopā, t. sk. darba devēja sociālais nodoklis __.__% ",A54)))</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DC7EA987-A541-4A14-8BBA-80430C8D8797}">
            <xm:f>NOT(ISERROR(SEARCH("Tāme sastādīta ____. gada ___. ______________",A60)))</xm:f>
            <xm:f>"Tāme sastādīta ____. gada ___. ______________"</xm:f>
            <x14:dxf>
              <font>
                <color auto="1"/>
              </font>
              <fill>
                <patternFill>
                  <bgColor rgb="FFC6EFCE"/>
                </patternFill>
              </fill>
            </x14:dxf>
          </x14:cfRule>
          <xm:sqref>A60</xm:sqref>
        </x14:conditionalFormatting>
        <x14:conditionalFormatting xmlns:xm="http://schemas.microsoft.com/office/excel/2006/main">
          <x14:cfRule type="containsText" priority="14" operator="containsText" id="{ACDA78AF-73B6-4D16-9157-A1B6B42F0CA3}">
            <xm:f>NOT(ISERROR(SEARCH("Sertifikāta Nr. _________________________________",A65)))</xm:f>
            <xm:f>"Sertifikāta Nr. _________________________________"</xm:f>
            <x14:dxf>
              <font>
                <color auto="1"/>
              </font>
              <fill>
                <patternFill>
                  <bgColor rgb="FFC6EFCE"/>
                </patternFill>
              </fill>
            </x14:dxf>
          </x14:cfRule>
          <xm:sqref>A65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Q30"/>
  <sheetViews>
    <sheetView zoomScaleNormal="100" workbookViewId="0">
      <selection activeCell="I29" sqref="I29"/>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56" customWidth="1"/>
    <col min="6" max="6" width="5.42578125" style="156" customWidth="1"/>
    <col min="7" max="7" width="4.85546875" style="156" customWidth="1"/>
    <col min="8" max="10" width="6.7109375" style="156" customWidth="1"/>
    <col min="11" max="11" width="7" style="156" customWidth="1"/>
    <col min="12" max="15" width="7.7109375" style="156" customWidth="1"/>
    <col min="16" max="16" width="9" style="156" customWidth="1"/>
    <col min="17" max="17" width="12.5703125" style="156" customWidth="1"/>
    <col min="18" max="16384" width="9.140625" style="1"/>
  </cols>
  <sheetData>
    <row r="1" spans="1:16" x14ac:dyDescent="0.2">
      <c r="A1" s="23"/>
      <c r="B1" s="23"/>
      <c r="C1" s="28" t="s">
        <v>38</v>
      </c>
      <c r="D1" s="56">
        <f>'Kops a'!A20</f>
        <v>0</v>
      </c>
      <c r="E1" s="145"/>
      <c r="F1" s="145"/>
      <c r="G1" s="145"/>
      <c r="H1" s="145"/>
      <c r="I1" s="145"/>
      <c r="J1" s="145"/>
      <c r="N1" s="168"/>
      <c r="O1" s="169"/>
      <c r="P1" s="170"/>
    </row>
    <row r="2" spans="1:16" x14ac:dyDescent="0.2">
      <c r="A2" s="30"/>
      <c r="B2" s="30"/>
      <c r="C2" s="253" t="s">
        <v>63</v>
      </c>
      <c r="D2" s="253"/>
      <c r="E2" s="253"/>
      <c r="F2" s="253"/>
      <c r="G2" s="253"/>
      <c r="H2" s="253"/>
      <c r="I2" s="253"/>
      <c r="J2" s="171"/>
    </row>
    <row r="3" spans="1:16" x14ac:dyDescent="0.2">
      <c r="A3" s="31"/>
      <c r="B3" s="31"/>
      <c r="C3" s="216" t="s">
        <v>17</v>
      </c>
      <c r="D3" s="216"/>
      <c r="E3" s="216"/>
      <c r="F3" s="216"/>
      <c r="G3" s="216"/>
      <c r="H3" s="216"/>
      <c r="I3" s="216"/>
      <c r="J3" s="172"/>
    </row>
    <row r="4" spans="1:16" x14ac:dyDescent="0.2">
      <c r="A4" s="31"/>
      <c r="B4" s="31"/>
      <c r="C4" s="254" t="s">
        <v>52</v>
      </c>
      <c r="D4" s="254"/>
      <c r="E4" s="254"/>
      <c r="F4" s="254"/>
      <c r="G4" s="254"/>
      <c r="H4" s="254"/>
      <c r="I4" s="254"/>
      <c r="J4" s="172"/>
    </row>
    <row r="5" spans="1:16" x14ac:dyDescent="0.2">
      <c r="A5" s="23"/>
      <c r="B5" s="23"/>
      <c r="C5" s="28" t="s">
        <v>5</v>
      </c>
      <c r="D5" s="267" t="str">
        <f>'Kops a'!D6</f>
        <v>Daudzdzīvokļu dzīvojamās ēkas vienkāršota fasādes atjaunošana.</v>
      </c>
      <c r="E5" s="267"/>
      <c r="F5" s="267"/>
      <c r="G5" s="267"/>
      <c r="H5" s="267"/>
      <c r="I5" s="267"/>
      <c r="J5" s="267"/>
      <c r="K5" s="267"/>
      <c r="L5" s="267"/>
      <c r="M5" s="155"/>
      <c r="N5" s="155"/>
      <c r="O5" s="155"/>
      <c r="P5" s="155"/>
    </row>
    <row r="6" spans="1:16" x14ac:dyDescent="0.2">
      <c r="A6" s="23"/>
      <c r="B6" s="23"/>
      <c r="C6" s="28" t="s">
        <v>6</v>
      </c>
      <c r="D6" s="267" t="str">
        <f>'Kops a'!D7</f>
        <v>Daudzdzīvokļu dzīvojamās ēkas vienkāršota fasādes atjaunošana.</v>
      </c>
      <c r="E6" s="267"/>
      <c r="F6" s="267"/>
      <c r="G6" s="267"/>
      <c r="H6" s="267"/>
      <c r="I6" s="267"/>
      <c r="J6" s="267"/>
      <c r="K6" s="267"/>
      <c r="L6" s="267"/>
      <c r="M6" s="155"/>
      <c r="N6" s="155"/>
      <c r="O6" s="155"/>
      <c r="P6" s="155"/>
    </row>
    <row r="7" spans="1:16" x14ac:dyDescent="0.2">
      <c r="A7" s="23"/>
      <c r="B7" s="23"/>
      <c r="C7" s="28" t="s">
        <v>7</v>
      </c>
      <c r="D7" s="267" t="str">
        <f>'Kops a'!D8</f>
        <v>Kurzemes 6, Tukums</v>
      </c>
      <c r="E7" s="267"/>
      <c r="F7" s="267"/>
      <c r="G7" s="267"/>
      <c r="H7" s="267"/>
      <c r="I7" s="267"/>
      <c r="J7" s="267"/>
      <c r="K7" s="267"/>
      <c r="L7" s="267"/>
      <c r="M7" s="155"/>
      <c r="N7" s="155"/>
      <c r="O7" s="155"/>
      <c r="P7" s="155"/>
    </row>
    <row r="8" spans="1:16" x14ac:dyDescent="0.2">
      <c r="A8" s="23"/>
      <c r="B8" s="23"/>
      <c r="C8" s="4" t="s">
        <v>20</v>
      </c>
      <c r="D8" s="267">
        <f>'Kops a'!D9</f>
        <v>0</v>
      </c>
      <c r="E8" s="267"/>
      <c r="F8" s="267"/>
      <c r="G8" s="267"/>
      <c r="H8" s="267"/>
      <c r="I8" s="267"/>
      <c r="J8" s="267"/>
      <c r="K8" s="267"/>
      <c r="L8" s="267"/>
      <c r="M8" s="155"/>
      <c r="N8" s="155"/>
      <c r="O8" s="155"/>
      <c r="P8" s="155"/>
    </row>
    <row r="9" spans="1:16" ht="11.25" customHeight="1" x14ac:dyDescent="0.2">
      <c r="A9" s="255" t="s">
        <v>56</v>
      </c>
      <c r="B9" s="255"/>
      <c r="C9" s="255"/>
      <c r="D9" s="255"/>
      <c r="E9" s="255"/>
      <c r="F9" s="255"/>
      <c r="G9" s="173"/>
      <c r="H9" s="173"/>
      <c r="I9" s="173"/>
      <c r="J9" s="281" t="s">
        <v>39</v>
      </c>
      <c r="K9" s="281"/>
      <c r="L9" s="281"/>
      <c r="M9" s="281"/>
      <c r="N9" s="277">
        <f>P18</f>
        <v>0</v>
      </c>
      <c r="O9" s="277"/>
      <c r="P9" s="173"/>
    </row>
    <row r="10" spans="1:16" x14ac:dyDescent="0.2">
      <c r="A10" s="33"/>
      <c r="B10" s="34"/>
      <c r="C10" s="4"/>
      <c r="D10" s="23"/>
      <c r="E10" s="145"/>
      <c r="F10" s="145"/>
      <c r="G10" s="145"/>
      <c r="H10" s="145"/>
      <c r="I10" s="145"/>
      <c r="J10" s="145"/>
      <c r="K10" s="145"/>
      <c r="L10" s="171"/>
      <c r="M10" s="171"/>
      <c r="O10" s="174"/>
      <c r="P10" s="175" t="str">
        <f>A24</f>
        <v>Tāme sastādīta 2019. gada 13. decembris</v>
      </c>
    </row>
    <row r="11" spans="1:16" ht="12" thickBot="1" x14ac:dyDescent="0.25">
      <c r="A11" s="33"/>
      <c r="B11" s="34"/>
      <c r="C11" s="4"/>
      <c r="D11" s="23"/>
      <c r="E11" s="145"/>
      <c r="F11" s="145"/>
      <c r="G11" s="145"/>
      <c r="H11" s="145"/>
      <c r="I11" s="145"/>
      <c r="J11" s="145"/>
      <c r="K11" s="145"/>
      <c r="L11" s="176"/>
      <c r="M11" s="176"/>
      <c r="N11" s="177"/>
      <c r="O11" s="168"/>
      <c r="P11" s="145"/>
    </row>
    <row r="12" spans="1:16" x14ac:dyDescent="0.2">
      <c r="A12" s="225" t="s">
        <v>23</v>
      </c>
      <c r="B12" s="261" t="s">
        <v>40</v>
      </c>
      <c r="C12" s="257" t="s">
        <v>41</v>
      </c>
      <c r="D12" s="264" t="s">
        <v>42</v>
      </c>
      <c r="E12" s="274" t="s">
        <v>43</v>
      </c>
      <c r="F12" s="278" t="s">
        <v>44</v>
      </c>
      <c r="G12" s="279"/>
      <c r="H12" s="279"/>
      <c r="I12" s="279"/>
      <c r="J12" s="279"/>
      <c r="K12" s="280"/>
      <c r="L12" s="278" t="s">
        <v>45</v>
      </c>
      <c r="M12" s="279"/>
      <c r="N12" s="279"/>
      <c r="O12" s="279"/>
      <c r="P12" s="280"/>
    </row>
    <row r="13" spans="1:16" ht="126.75" customHeight="1" thickBot="1" x14ac:dyDescent="0.25">
      <c r="A13" s="260"/>
      <c r="B13" s="262"/>
      <c r="C13" s="263"/>
      <c r="D13" s="265"/>
      <c r="E13" s="275"/>
      <c r="F13" s="178" t="s">
        <v>46</v>
      </c>
      <c r="G13" s="179" t="s">
        <v>47</v>
      </c>
      <c r="H13" s="179" t="s">
        <v>48</v>
      </c>
      <c r="I13" s="179" t="s">
        <v>49</v>
      </c>
      <c r="J13" s="179" t="s">
        <v>50</v>
      </c>
      <c r="K13" s="180" t="s">
        <v>51</v>
      </c>
      <c r="L13" s="178" t="s">
        <v>46</v>
      </c>
      <c r="M13" s="179" t="s">
        <v>48</v>
      </c>
      <c r="N13" s="179" t="s">
        <v>49</v>
      </c>
      <c r="O13" s="179" t="s">
        <v>50</v>
      </c>
      <c r="P13" s="180" t="s">
        <v>51</v>
      </c>
    </row>
    <row r="14" spans="1:16" ht="22.5" x14ac:dyDescent="0.2">
      <c r="A14" s="104">
        <f>IF(E14&gt;0,IF(E14&gt;0,1+MAX(A13),0),0)</f>
        <v>1</v>
      </c>
      <c r="B14" s="68"/>
      <c r="C14" s="108" t="s">
        <v>272</v>
      </c>
      <c r="D14" s="143" t="s">
        <v>71</v>
      </c>
      <c r="E14" s="181">
        <v>14</v>
      </c>
      <c r="F14" s="182"/>
      <c r="G14" s="183"/>
      <c r="H14" s="183"/>
      <c r="I14" s="183"/>
      <c r="J14" s="183"/>
      <c r="K14" s="184">
        <f>SUM(H14:J14)</f>
        <v>0</v>
      </c>
      <c r="L14" s="182">
        <f>ROUND(E14*F14,2)</f>
        <v>0</v>
      </c>
      <c r="M14" s="183">
        <f>ROUND(H14*E14,2)</f>
        <v>0</v>
      </c>
      <c r="N14" s="183">
        <f>ROUND(I14*E14,2)</f>
        <v>0</v>
      </c>
      <c r="O14" s="183">
        <f>ROUND(J14*E14,2)</f>
        <v>0</v>
      </c>
      <c r="P14" s="184">
        <f>SUM(M14:O14)</f>
        <v>0</v>
      </c>
    </row>
    <row r="15" spans="1:16" x14ac:dyDescent="0.2">
      <c r="A15" s="104">
        <f>IF(E15&gt;0,IF(E15&gt;0,1+MAX(A14),0),0)</f>
        <v>2</v>
      </c>
      <c r="B15" s="39"/>
      <c r="C15" s="113" t="s">
        <v>222</v>
      </c>
      <c r="D15" s="128" t="s">
        <v>71</v>
      </c>
      <c r="E15" s="163">
        <v>70</v>
      </c>
      <c r="F15" s="182"/>
      <c r="G15" s="183"/>
      <c r="H15" s="183"/>
      <c r="I15" s="183"/>
      <c r="J15" s="183"/>
      <c r="K15" s="185">
        <f t="shared" ref="K15:K17" si="0">SUM(H15:J15)</f>
        <v>0</v>
      </c>
      <c r="L15" s="186">
        <f t="shared" ref="L15:L17" si="1">ROUND(E15*F15,2)</f>
        <v>0</v>
      </c>
      <c r="M15" s="187">
        <f t="shared" ref="M15:M17" si="2">ROUND(H15*E15,2)</f>
        <v>0</v>
      </c>
      <c r="N15" s="187">
        <f t="shared" ref="N15:N17" si="3">ROUND(I15*E15,2)</f>
        <v>0</v>
      </c>
      <c r="O15" s="187">
        <f t="shared" ref="O15:O17" si="4">ROUND(J15*E15,2)</f>
        <v>0</v>
      </c>
      <c r="P15" s="185">
        <f t="shared" ref="P15:P17" si="5">SUM(M15:O15)</f>
        <v>0</v>
      </c>
    </row>
    <row r="16" spans="1:16" x14ac:dyDescent="0.2">
      <c r="A16" s="104">
        <f>IF(E16&gt;0,IF(E16&gt;0,1+MAX($A$14:A15),0),0)</f>
        <v>3</v>
      </c>
      <c r="B16" s="39"/>
      <c r="C16" s="113" t="s">
        <v>223</v>
      </c>
      <c r="D16" s="128" t="s">
        <v>71</v>
      </c>
      <c r="E16" s="163">
        <v>70</v>
      </c>
      <c r="F16" s="182"/>
      <c r="G16" s="183"/>
      <c r="H16" s="183"/>
      <c r="I16" s="183"/>
      <c r="J16" s="183"/>
      <c r="K16" s="185">
        <f t="shared" si="0"/>
        <v>0</v>
      </c>
      <c r="L16" s="186">
        <f t="shared" si="1"/>
        <v>0</v>
      </c>
      <c r="M16" s="187">
        <f t="shared" si="2"/>
        <v>0</v>
      </c>
      <c r="N16" s="187">
        <f t="shared" si="3"/>
        <v>0</v>
      </c>
      <c r="O16" s="187">
        <f t="shared" si="4"/>
        <v>0</v>
      </c>
      <c r="P16" s="185">
        <f t="shared" si="5"/>
        <v>0</v>
      </c>
    </row>
    <row r="17" spans="1:16" ht="12" thickBot="1" x14ac:dyDescent="0.25">
      <c r="A17" s="104">
        <f>IF(E17&gt;0,IF(E17&gt;0,1+MAX($A$14:A16),0),0)</f>
        <v>4</v>
      </c>
      <c r="B17" s="39"/>
      <c r="C17" s="115" t="s">
        <v>224</v>
      </c>
      <c r="D17" s="128" t="s">
        <v>71</v>
      </c>
      <c r="E17" s="163">
        <v>70</v>
      </c>
      <c r="F17" s="182"/>
      <c r="G17" s="183"/>
      <c r="H17" s="183"/>
      <c r="I17" s="183"/>
      <c r="J17" s="183"/>
      <c r="K17" s="185">
        <f t="shared" si="0"/>
        <v>0</v>
      </c>
      <c r="L17" s="186">
        <f t="shared" si="1"/>
        <v>0</v>
      </c>
      <c r="M17" s="187">
        <f t="shared" si="2"/>
        <v>0</v>
      </c>
      <c r="N17" s="187">
        <f t="shared" si="3"/>
        <v>0</v>
      </c>
      <c r="O17" s="187">
        <f t="shared" si="4"/>
        <v>0</v>
      </c>
      <c r="P17" s="185">
        <f t="shared" si="5"/>
        <v>0</v>
      </c>
    </row>
    <row r="18" spans="1:16" ht="12" customHeight="1" thickBot="1" x14ac:dyDescent="0.25">
      <c r="A18" s="271" t="s">
        <v>279</v>
      </c>
      <c r="B18" s="272"/>
      <c r="C18" s="272"/>
      <c r="D18" s="272"/>
      <c r="E18" s="272"/>
      <c r="F18" s="272"/>
      <c r="G18" s="272"/>
      <c r="H18" s="272"/>
      <c r="I18" s="272"/>
      <c r="J18" s="272"/>
      <c r="K18" s="273"/>
      <c r="L18" s="188">
        <f>SUM(L14:L17)</f>
        <v>0</v>
      </c>
      <c r="M18" s="189">
        <f>SUM(M14:M17)</f>
        <v>0</v>
      </c>
      <c r="N18" s="189">
        <f>SUM(N14:N17)</f>
        <v>0</v>
      </c>
      <c r="O18" s="189">
        <f>SUM(O14:O17)</f>
        <v>0</v>
      </c>
      <c r="P18" s="190">
        <f>SUM(P14:P17)</f>
        <v>0</v>
      </c>
    </row>
    <row r="19" spans="1:16" x14ac:dyDescent="0.2">
      <c r="A19" s="17"/>
      <c r="B19" s="17"/>
      <c r="C19" s="17"/>
      <c r="D19" s="17"/>
      <c r="E19" s="155"/>
      <c r="F19" s="155"/>
      <c r="G19" s="155"/>
      <c r="H19" s="155"/>
      <c r="I19" s="155"/>
      <c r="J19" s="155"/>
      <c r="K19" s="155"/>
      <c r="L19" s="155"/>
      <c r="M19" s="155"/>
      <c r="N19" s="155"/>
      <c r="O19" s="155"/>
      <c r="P19" s="155"/>
    </row>
    <row r="20" spans="1:16" x14ac:dyDescent="0.2">
      <c r="A20" s="17"/>
      <c r="B20" s="17"/>
      <c r="C20" s="17"/>
      <c r="D20" s="17"/>
      <c r="E20" s="155"/>
      <c r="F20" s="155"/>
      <c r="G20" s="155"/>
      <c r="H20" s="155"/>
      <c r="I20" s="155"/>
      <c r="J20" s="155"/>
      <c r="K20" s="155"/>
      <c r="L20" s="155"/>
      <c r="M20" s="155"/>
      <c r="N20" s="155"/>
      <c r="O20" s="155"/>
      <c r="P20" s="155"/>
    </row>
    <row r="21" spans="1:16" x14ac:dyDescent="0.2">
      <c r="A21" s="1" t="s">
        <v>14</v>
      </c>
      <c r="B21" s="17"/>
      <c r="C21" s="270" t="str">
        <f>'Kops a'!C34:H34</f>
        <v>Armands Ūbelis</v>
      </c>
      <c r="D21" s="270"/>
      <c r="E21" s="270"/>
      <c r="F21" s="270"/>
      <c r="G21" s="270"/>
      <c r="H21" s="270"/>
      <c r="I21" s="155"/>
      <c r="J21" s="155"/>
      <c r="K21" s="155"/>
      <c r="L21" s="155"/>
      <c r="M21" s="155"/>
      <c r="N21" s="155"/>
      <c r="O21" s="155"/>
      <c r="P21" s="155"/>
    </row>
    <row r="22" spans="1:16" x14ac:dyDescent="0.2">
      <c r="A22" s="17"/>
      <c r="B22" s="17"/>
      <c r="C22" s="207" t="s">
        <v>15</v>
      </c>
      <c r="D22" s="207"/>
      <c r="E22" s="207"/>
      <c r="F22" s="207"/>
      <c r="G22" s="207"/>
      <c r="H22" s="207"/>
      <c r="I22" s="155"/>
      <c r="J22" s="155"/>
      <c r="K22" s="155"/>
      <c r="L22" s="155"/>
      <c r="M22" s="155"/>
      <c r="N22" s="155"/>
      <c r="O22" s="155"/>
      <c r="P22" s="155"/>
    </row>
    <row r="23" spans="1:16" x14ac:dyDescent="0.2">
      <c r="A23" s="17"/>
      <c r="B23" s="17"/>
      <c r="C23" s="17"/>
      <c r="D23" s="17"/>
      <c r="E23" s="155"/>
      <c r="F23" s="155"/>
      <c r="G23" s="155"/>
      <c r="H23" s="155"/>
      <c r="I23" s="155"/>
      <c r="J23" s="155"/>
      <c r="K23" s="155"/>
      <c r="L23" s="155"/>
      <c r="M23" s="155"/>
      <c r="N23" s="155"/>
      <c r="O23" s="155"/>
      <c r="P23" s="155"/>
    </row>
    <row r="24" spans="1:16" x14ac:dyDescent="0.2">
      <c r="A24" s="96" t="str">
        <f>'Kops a'!A37</f>
        <v>Tāme sastādīta 2019. gada 13. decembris</v>
      </c>
      <c r="B24" s="97"/>
      <c r="C24" s="97"/>
      <c r="D24" s="97"/>
      <c r="E24" s="155"/>
      <c r="F24" s="155"/>
      <c r="G24" s="155"/>
      <c r="H24" s="155"/>
      <c r="I24" s="155"/>
      <c r="J24" s="155"/>
      <c r="K24" s="155"/>
      <c r="L24" s="155"/>
      <c r="M24" s="155"/>
      <c r="N24" s="155"/>
      <c r="O24" s="155"/>
      <c r="P24" s="155"/>
    </row>
    <row r="25" spans="1:16" x14ac:dyDescent="0.2">
      <c r="A25" s="17"/>
      <c r="B25" s="17"/>
      <c r="C25" s="17"/>
      <c r="D25" s="17"/>
      <c r="E25" s="155"/>
      <c r="F25" s="155"/>
      <c r="G25" s="155"/>
      <c r="H25" s="155"/>
      <c r="I25" s="155"/>
      <c r="J25" s="155"/>
      <c r="K25" s="155"/>
      <c r="L25" s="155"/>
      <c r="M25" s="155"/>
      <c r="N25" s="155"/>
      <c r="O25" s="155"/>
      <c r="P25" s="155"/>
    </row>
    <row r="26" spans="1:16" x14ac:dyDescent="0.2">
      <c r="A26" s="1" t="s">
        <v>37</v>
      </c>
      <c r="B26" s="17"/>
      <c r="C26" s="270">
        <f>'Kops a'!C39:H39</f>
        <v>0</v>
      </c>
      <c r="D26" s="270"/>
      <c r="E26" s="270"/>
      <c r="F26" s="270"/>
      <c r="G26" s="270"/>
      <c r="H26" s="270"/>
      <c r="I26" s="155"/>
      <c r="J26" s="155"/>
      <c r="K26" s="155"/>
      <c r="L26" s="155"/>
      <c r="M26" s="155"/>
      <c r="N26" s="155"/>
      <c r="O26" s="155"/>
      <c r="P26" s="155"/>
    </row>
    <row r="27" spans="1:16" x14ac:dyDescent="0.2">
      <c r="A27" s="17"/>
      <c r="B27" s="17"/>
      <c r="C27" s="207" t="s">
        <v>15</v>
      </c>
      <c r="D27" s="207"/>
      <c r="E27" s="207"/>
      <c r="F27" s="207"/>
      <c r="G27" s="207"/>
      <c r="H27" s="207"/>
      <c r="I27" s="155"/>
      <c r="J27" s="155"/>
      <c r="K27" s="155"/>
      <c r="L27" s="155"/>
      <c r="M27" s="155"/>
      <c r="N27" s="155"/>
      <c r="O27" s="155"/>
      <c r="P27" s="155"/>
    </row>
    <row r="28" spans="1:16" x14ac:dyDescent="0.2">
      <c r="A28" s="17"/>
      <c r="B28" s="17"/>
      <c r="C28" s="17"/>
      <c r="D28" s="17"/>
      <c r="E28" s="155"/>
      <c r="F28" s="155"/>
      <c r="G28" s="155"/>
      <c r="H28" s="155"/>
      <c r="I28" s="155"/>
      <c r="J28" s="155"/>
      <c r="K28" s="155"/>
      <c r="L28" s="155"/>
      <c r="M28" s="155"/>
      <c r="N28" s="155"/>
      <c r="O28" s="155"/>
      <c r="P28" s="155"/>
    </row>
    <row r="29" spans="1:16" x14ac:dyDescent="0.2">
      <c r="A29" s="96" t="s">
        <v>54</v>
      </c>
      <c r="B29" s="97"/>
      <c r="C29" s="101" t="str">
        <f>'Kops a'!C42</f>
        <v>4-02608</v>
      </c>
      <c r="D29" s="55"/>
      <c r="E29" s="155"/>
      <c r="F29" s="155"/>
      <c r="G29" s="155"/>
      <c r="H29" s="155"/>
      <c r="I29" s="155"/>
      <c r="J29" s="155"/>
      <c r="K29" s="155"/>
      <c r="L29" s="155"/>
      <c r="M29" s="155"/>
      <c r="N29" s="155"/>
      <c r="O29" s="155"/>
      <c r="P29" s="155"/>
    </row>
    <row r="30" spans="1:16" x14ac:dyDescent="0.2">
      <c r="A30" s="17"/>
      <c r="B30" s="17"/>
      <c r="C30" s="17"/>
      <c r="D30" s="17"/>
      <c r="E30" s="155"/>
      <c r="F30" s="155"/>
      <c r="G30" s="155"/>
      <c r="H30" s="155"/>
      <c r="I30" s="155"/>
      <c r="J30" s="155"/>
      <c r="K30" s="155"/>
      <c r="L30" s="155"/>
      <c r="M30" s="155"/>
      <c r="N30" s="155"/>
      <c r="O30" s="155"/>
      <c r="P30" s="155"/>
    </row>
  </sheetData>
  <mergeCells count="22">
    <mergeCell ref="C27:H27"/>
    <mergeCell ref="C4:I4"/>
    <mergeCell ref="F12:K12"/>
    <mergeCell ref="A9:F9"/>
    <mergeCell ref="J9:M9"/>
    <mergeCell ref="D8:L8"/>
    <mergeCell ref="A18:K18"/>
    <mergeCell ref="C21:H21"/>
    <mergeCell ref="C22:H22"/>
    <mergeCell ref="C26:H26"/>
    <mergeCell ref="A12:A13"/>
    <mergeCell ref="B12:B13"/>
    <mergeCell ref="C12:C13"/>
    <mergeCell ref="D12:D13"/>
    <mergeCell ref="E12:E13"/>
    <mergeCell ref="N9:O9"/>
    <mergeCell ref="L12:P12"/>
    <mergeCell ref="C2:I2"/>
    <mergeCell ref="C3:I3"/>
    <mergeCell ref="D5:L5"/>
    <mergeCell ref="D6:L6"/>
    <mergeCell ref="D7:L7"/>
  </mergeCells>
  <conditionalFormatting sqref="B15:B17 D15:E17">
    <cfRule type="cellIs" dxfId="120" priority="36" operator="equal">
      <formula>0</formula>
    </cfRule>
  </conditionalFormatting>
  <conditionalFormatting sqref="N9:O9">
    <cfRule type="cellIs" dxfId="119" priority="35" operator="equal">
      <formula>0</formula>
    </cfRule>
  </conditionalFormatting>
  <conditionalFormatting sqref="C2:I2">
    <cfRule type="cellIs" dxfId="118" priority="32" operator="equal">
      <formula>0</formula>
    </cfRule>
  </conditionalFormatting>
  <conditionalFormatting sqref="O10">
    <cfRule type="cellIs" dxfId="117" priority="31" operator="equal">
      <formula>"20__. gada __. _________"</formula>
    </cfRule>
  </conditionalFormatting>
  <conditionalFormatting sqref="K14:P17 L18:P18">
    <cfRule type="cellIs" dxfId="116" priority="25" operator="equal">
      <formula>0</formula>
    </cfRule>
  </conditionalFormatting>
  <conditionalFormatting sqref="C4:I4">
    <cfRule type="cellIs" dxfId="115" priority="24" operator="equal">
      <formula>0</formula>
    </cfRule>
  </conditionalFormatting>
  <conditionalFormatting sqref="C15:C17">
    <cfRule type="cellIs" dxfId="114" priority="23" operator="equal">
      <formula>0</formula>
    </cfRule>
  </conditionalFormatting>
  <conditionalFormatting sqref="D5:L8">
    <cfRule type="cellIs" dxfId="113" priority="20" operator="equal">
      <formula>0</formula>
    </cfRule>
  </conditionalFormatting>
  <conditionalFormatting sqref="B14 D14:E14">
    <cfRule type="cellIs" dxfId="112" priority="19" operator="equal">
      <formula>0</formula>
    </cfRule>
  </conditionalFormatting>
  <conditionalFormatting sqref="C14">
    <cfRule type="cellIs" dxfId="111" priority="18" operator="equal">
      <formula>0</formula>
    </cfRule>
  </conditionalFormatting>
  <conditionalFormatting sqref="P10">
    <cfRule type="cellIs" dxfId="110" priority="16" operator="equal">
      <formula>"20__. gada __. _________"</formula>
    </cfRule>
  </conditionalFormatting>
  <conditionalFormatting sqref="C26:H26">
    <cfRule type="cellIs" dxfId="109" priority="13" operator="equal">
      <formula>0</formula>
    </cfRule>
  </conditionalFormatting>
  <conditionalFormatting sqref="C21:H21">
    <cfRule type="cellIs" dxfId="108" priority="12" operator="equal">
      <formula>0</formula>
    </cfRule>
  </conditionalFormatting>
  <conditionalFormatting sqref="C26:H26 C29 C21:H21">
    <cfRule type="cellIs" dxfId="107" priority="11" operator="equal">
      <formula>0</formula>
    </cfRule>
  </conditionalFormatting>
  <conditionalFormatting sqref="D1">
    <cfRule type="cellIs" dxfId="106" priority="10" operator="equal">
      <formula>0</formula>
    </cfRule>
  </conditionalFormatting>
  <conditionalFormatting sqref="A9:F9">
    <cfRule type="containsText" dxfId="105"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17">
    <cfRule type="cellIs" dxfId="104" priority="7" operator="equal">
      <formula>0</formula>
    </cfRule>
  </conditionalFormatting>
  <conditionalFormatting sqref="F14:G14 I14:J14">
    <cfRule type="cellIs" dxfId="103" priority="5" operator="equal">
      <formula>0</formula>
    </cfRule>
  </conditionalFormatting>
  <conditionalFormatting sqref="H14">
    <cfRule type="cellIs" dxfId="102" priority="4" operator="equal">
      <formula>0</formula>
    </cfRule>
  </conditionalFormatting>
  <conditionalFormatting sqref="F15:G17 I15:J17">
    <cfRule type="cellIs" dxfId="101" priority="3" operator="equal">
      <formula>0</formula>
    </cfRule>
  </conditionalFormatting>
  <conditionalFormatting sqref="H15:H17">
    <cfRule type="cellIs" dxfId="100" priority="2" operator="equal">
      <formula>0</formula>
    </cfRule>
  </conditionalFormatting>
  <conditionalFormatting sqref="A18:K18">
    <cfRule type="containsText" dxfId="99" priority="1" operator="containsText" text="Tiešās izmaksas kopā, t. sk. darba devēja sociālais nodoklis __.__% ">
      <formula>NOT(ISERROR(SEARCH("Tiešās izmaksas kopā, t. sk. darba devēja sociālais nodoklis __.__% ",A18)))</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36249DFF-DD18-40B1-AB61-D280DA74812E}">
            <xm:f>NOT(ISERROR(SEARCH("Tāme sastādīta ____. gada ___. ______________",A24)))</xm:f>
            <xm:f>"Tāme sastādīta ____. gada ___. ______________"</xm:f>
            <x14:dxf>
              <font>
                <color auto="1"/>
              </font>
              <fill>
                <patternFill>
                  <bgColor rgb="FFC6EFCE"/>
                </patternFill>
              </fill>
            </x14:dxf>
          </x14:cfRule>
          <xm:sqref>A24</xm:sqref>
        </x14:conditionalFormatting>
        <x14:conditionalFormatting xmlns:xm="http://schemas.microsoft.com/office/excel/2006/main">
          <x14:cfRule type="containsText" priority="14" operator="containsText" id="{708D048F-4463-4EB3-AF79-B8653AFFB42B}">
            <xm:f>NOT(ISERROR(SEARCH("Sertifikāta Nr. _________________________________",A29)))</xm:f>
            <xm:f>"Sertifikāta Nr. _________________________________"</xm:f>
            <x14:dxf>
              <font>
                <color auto="1"/>
              </font>
              <fill>
                <patternFill>
                  <bgColor rgb="FFC6EFCE"/>
                </patternFill>
              </fill>
            </x14:dxf>
          </x14:cfRule>
          <xm:sqref>A29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P36"/>
  <sheetViews>
    <sheetView topLeftCell="A7" zoomScaleNormal="100" workbookViewId="0">
      <selection activeCell="N35" sqref="N35"/>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56"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6" x14ac:dyDescent="0.2">
      <c r="A1" s="23"/>
      <c r="B1" s="23"/>
      <c r="C1" s="28" t="s">
        <v>38</v>
      </c>
      <c r="D1" s="56">
        <f>'Kops a'!A21</f>
        <v>0</v>
      </c>
      <c r="E1" s="145"/>
      <c r="F1" s="23"/>
      <c r="G1" s="23"/>
      <c r="H1" s="23"/>
      <c r="I1" s="23"/>
      <c r="J1" s="23"/>
      <c r="N1" s="27"/>
      <c r="O1" s="28"/>
      <c r="P1" s="29"/>
    </row>
    <row r="2" spans="1:16" x14ac:dyDescent="0.2">
      <c r="A2" s="30"/>
      <c r="B2" s="30"/>
      <c r="C2" s="253" t="s">
        <v>64</v>
      </c>
      <c r="D2" s="253"/>
      <c r="E2" s="253"/>
      <c r="F2" s="253"/>
      <c r="G2" s="253"/>
      <c r="H2" s="253"/>
      <c r="I2" s="253"/>
      <c r="J2" s="30"/>
    </row>
    <row r="3" spans="1:16" x14ac:dyDescent="0.2">
      <c r="A3" s="31"/>
      <c r="B3" s="31"/>
      <c r="C3" s="216" t="s">
        <v>17</v>
      </c>
      <c r="D3" s="216"/>
      <c r="E3" s="216"/>
      <c r="F3" s="216"/>
      <c r="G3" s="216"/>
      <c r="H3" s="216"/>
      <c r="I3" s="216"/>
      <c r="J3" s="31"/>
    </row>
    <row r="4" spans="1:16" x14ac:dyDescent="0.2">
      <c r="A4" s="31"/>
      <c r="B4" s="31"/>
      <c r="C4" s="254" t="s">
        <v>52</v>
      </c>
      <c r="D4" s="254"/>
      <c r="E4" s="254"/>
      <c r="F4" s="254"/>
      <c r="G4" s="254"/>
      <c r="H4" s="254"/>
      <c r="I4" s="254"/>
      <c r="J4" s="31"/>
    </row>
    <row r="5" spans="1:16"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6"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6" x14ac:dyDescent="0.2">
      <c r="A7" s="23"/>
      <c r="B7" s="23"/>
      <c r="C7" s="28" t="s">
        <v>7</v>
      </c>
      <c r="D7" s="267" t="str">
        <f>'Kops a'!D8</f>
        <v>Kurzemes 6, Tukums</v>
      </c>
      <c r="E7" s="267"/>
      <c r="F7" s="267"/>
      <c r="G7" s="267"/>
      <c r="H7" s="267"/>
      <c r="I7" s="267"/>
      <c r="J7" s="267"/>
      <c r="K7" s="267"/>
      <c r="L7" s="267"/>
      <c r="M7" s="17"/>
      <c r="N7" s="17"/>
      <c r="O7" s="17"/>
      <c r="P7" s="17"/>
    </row>
    <row r="8" spans="1:16" x14ac:dyDescent="0.2">
      <c r="A8" s="23"/>
      <c r="B8" s="23"/>
      <c r="C8" s="4" t="s">
        <v>20</v>
      </c>
      <c r="D8" s="267">
        <f>'Kops a'!D9</f>
        <v>0</v>
      </c>
      <c r="E8" s="267"/>
      <c r="F8" s="267"/>
      <c r="G8" s="267"/>
      <c r="H8" s="267"/>
      <c r="I8" s="267"/>
      <c r="J8" s="267"/>
      <c r="K8" s="267"/>
      <c r="L8" s="267"/>
      <c r="M8" s="17"/>
      <c r="N8" s="17"/>
      <c r="O8" s="17"/>
      <c r="P8" s="17"/>
    </row>
    <row r="9" spans="1:16" ht="11.25" customHeight="1" x14ac:dyDescent="0.2">
      <c r="A9" s="255" t="s">
        <v>56</v>
      </c>
      <c r="B9" s="255"/>
      <c r="C9" s="255"/>
      <c r="D9" s="255"/>
      <c r="E9" s="255"/>
      <c r="F9" s="255"/>
      <c r="G9" s="32"/>
      <c r="H9" s="32"/>
      <c r="I9" s="32"/>
      <c r="J9" s="259" t="s">
        <v>39</v>
      </c>
      <c r="K9" s="259"/>
      <c r="L9" s="259"/>
      <c r="M9" s="259"/>
      <c r="N9" s="266">
        <f>P24</f>
        <v>0</v>
      </c>
      <c r="O9" s="266"/>
      <c r="P9" s="32"/>
    </row>
    <row r="10" spans="1:16" x14ac:dyDescent="0.2">
      <c r="A10" s="33"/>
      <c r="B10" s="34"/>
      <c r="C10" s="4"/>
      <c r="D10" s="23"/>
      <c r="E10" s="145"/>
      <c r="F10" s="23"/>
      <c r="G10" s="23"/>
      <c r="H10" s="23"/>
      <c r="I10" s="23"/>
      <c r="J10" s="23"/>
      <c r="K10" s="23"/>
      <c r="L10" s="30"/>
      <c r="M10" s="30"/>
      <c r="O10" s="99"/>
      <c r="P10" s="98" t="str">
        <f>A30</f>
        <v>Tāme sastādīta 2019. gada 13. decembris</v>
      </c>
    </row>
    <row r="11" spans="1:16" ht="12" thickBot="1" x14ac:dyDescent="0.25">
      <c r="A11" s="33"/>
      <c r="B11" s="34"/>
      <c r="C11" s="4"/>
      <c r="D11" s="23"/>
      <c r="E11" s="145"/>
      <c r="F11" s="23"/>
      <c r="G11" s="23"/>
      <c r="H11" s="23"/>
      <c r="I11" s="23"/>
      <c r="J11" s="23"/>
      <c r="K11" s="23"/>
      <c r="L11" s="35"/>
      <c r="M11" s="35"/>
      <c r="N11" s="36"/>
      <c r="O11" s="27"/>
      <c r="P11" s="23"/>
    </row>
    <row r="12" spans="1:16" x14ac:dyDescent="0.2">
      <c r="A12" s="225" t="s">
        <v>23</v>
      </c>
      <c r="B12" s="261" t="s">
        <v>40</v>
      </c>
      <c r="C12" s="257" t="s">
        <v>41</v>
      </c>
      <c r="D12" s="264" t="s">
        <v>42</v>
      </c>
      <c r="E12" s="274" t="s">
        <v>43</v>
      </c>
      <c r="F12" s="256" t="s">
        <v>44</v>
      </c>
      <c r="G12" s="257"/>
      <c r="H12" s="257"/>
      <c r="I12" s="257"/>
      <c r="J12" s="257"/>
      <c r="K12" s="258"/>
      <c r="L12" s="256" t="s">
        <v>45</v>
      </c>
      <c r="M12" s="257"/>
      <c r="N12" s="257"/>
      <c r="O12" s="257"/>
      <c r="P12" s="258"/>
    </row>
    <row r="13" spans="1:16" ht="126.75" customHeight="1" thickBot="1" x14ac:dyDescent="0.25">
      <c r="A13" s="260"/>
      <c r="B13" s="262"/>
      <c r="C13" s="263"/>
      <c r="D13" s="265"/>
      <c r="E13" s="275"/>
      <c r="F13" s="37" t="s">
        <v>46</v>
      </c>
      <c r="G13" s="38" t="s">
        <v>47</v>
      </c>
      <c r="H13" s="38" t="s">
        <v>48</v>
      </c>
      <c r="I13" s="38" t="s">
        <v>49</v>
      </c>
      <c r="J13" s="38" t="s">
        <v>50</v>
      </c>
      <c r="K13" s="67" t="s">
        <v>51</v>
      </c>
      <c r="L13" s="37" t="s">
        <v>46</v>
      </c>
      <c r="M13" s="38" t="s">
        <v>48</v>
      </c>
      <c r="N13" s="38" t="s">
        <v>49</v>
      </c>
      <c r="O13" s="38" t="s">
        <v>50</v>
      </c>
      <c r="P13" s="67" t="s">
        <v>51</v>
      </c>
    </row>
    <row r="14" spans="1:16" x14ac:dyDescent="0.2">
      <c r="A14" s="104">
        <f>IF(E14&gt;0,IF(E14&gt;0,1+MAX(A13),0),0)</f>
        <v>1</v>
      </c>
      <c r="B14" s="68"/>
      <c r="C14" s="123" t="s">
        <v>212</v>
      </c>
      <c r="D14" s="124" t="s">
        <v>71</v>
      </c>
      <c r="E14" s="164">
        <v>1</v>
      </c>
      <c r="F14" s="76"/>
      <c r="G14" s="71"/>
      <c r="H14" s="71"/>
      <c r="I14" s="71"/>
      <c r="J14" s="71"/>
      <c r="K14" s="72">
        <f>SUM(H14:J14)</f>
        <v>0</v>
      </c>
      <c r="L14" s="76">
        <f>ROUND(E14*F14,2)</f>
        <v>0</v>
      </c>
      <c r="M14" s="71">
        <f>ROUND(H14*E14,2)</f>
        <v>0</v>
      </c>
      <c r="N14" s="71">
        <f>ROUND(I14*E14,2)</f>
        <v>0</v>
      </c>
      <c r="O14" s="71">
        <f>ROUND(J14*E14,2)</f>
        <v>0</v>
      </c>
      <c r="P14" s="72">
        <f>SUM(M14:O14)</f>
        <v>0</v>
      </c>
    </row>
    <row r="15" spans="1:16" ht="33.75" x14ac:dyDescent="0.2">
      <c r="A15" s="104">
        <f>IF(E15&gt;0,IF(E15&gt;0,1+MAX(A14),0),0)</f>
        <v>2</v>
      </c>
      <c r="B15" s="39"/>
      <c r="C15" s="110" t="s">
        <v>213</v>
      </c>
      <c r="D15" s="124" t="s">
        <v>71</v>
      </c>
      <c r="E15" s="164">
        <v>1</v>
      </c>
      <c r="F15" s="76"/>
      <c r="G15" s="71"/>
      <c r="H15" s="71"/>
      <c r="I15" s="71"/>
      <c r="J15" s="71"/>
      <c r="K15" s="50">
        <f t="shared" ref="K15:K23" si="0">SUM(H15:J15)</f>
        <v>0</v>
      </c>
      <c r="L15" s="51">
        <f t="shared" ref="L15:L23" si="1">ROUND(E15*F15,2)</f>
        <v>0</v>
      </c>
      <c r="M15" s="49">
        <f t="shared" ref="M15:M23" si="2">ROUND(H15*E15,2)</f>
        <v>0</v>
      </c>
      <c r="N15" s="49">
        <f t="shared" ref="N15:N23" si="3">ROUND(I15*E15,2)</f>
        <v>0</v>
      </c>
      <c r="O15" s="49">
        <f t="shared" ref="O15:O23" si="4">ROUND(J15*E15,2)</f>
        <v>0</v>
      </c>
      <c r="P15" s="50">
        <f t="shared" ref="P15:P23" si="5">SUM(M15:O15)</f>
        <v>0</v>
      </c>
    </row>
    <row r="16" spans="1:16" x14ac:dyDescent="0.2">
      <c r="A16" s="104">
        <f>IF(E16&gt;0,IF(E16&gt;0,1+MAX($A$14:A15),0),0)</f>
        <v>3</v>
      </c>
      <c r="B16" s="39"/>
      <c r="C16" s="123" t="s">
        <v>214</v>
      </c>
      <c r="D16" s="124" t="s">
        <v>71</v>
      </c>
      <c r="E16" s="164">
        <v>1</v>
      </c>
      <c r="F16" s="76"/>
      <c r="G16" s="71"/>
      <c r="H16" s="71"/>
      <c r="I16" s="71"/>
      <c r="J16" s="71"/>
      <c r="K16" s="50">
        <f t="shared" si="0"/>
        <v>0</v>
      </c>
      <c r="L16" s="51">
        <f t="shared" si="1"/>
        <v>0</v>
      </c>
      <c r="M16" s="49">
        <f t="shared" si="2"/>
        <v>0</v>
      </c>
      <c r="N16" s="49">
        <f t="shared" si="3"/>
        <v>0</v>
      </c>
      <c r="O16" s="49">
        <f t="shared" si="4"/>
        <v>0</v>
      </c>
      <c r="P16" s="50">
        <f t="shared" si="5"/>
        <v>0</v>
      </c>
    </row>
    <row r="17" spans="1:16" ht="45" x14ac:dyDescent="0.2">
      <c r="A17" s="104">
        <f>IF(E17&gt;0,IF(E17&gt;0,1+MAX($A$14:A16),0),0)</f>
        <v>4</v>
      </c>
      <c r="B17" s="39"/>
      <c r="C17" s="110" t="s">
        <v>215</v>
      </c>
      <c r="D17" s="124" t="s">
        <v>71</v>
      </c>
      <c r="E17" s="164">
        <v>1</v>
      </c>
      <c r="F17" s="76"/>
      <c r="G17" s="71"/>
      <c r="H17" s="71"/>
      <c r="I17" s="71"/>
      <c r="J17" s="71"/>
      <c r="K17" s="50">
        <f t="shared" si="0"/>
        <v>0</v>
      </c>
      <c r="L17" s="51">
        <f t="shared" si="1"/>
        <v>0</v>
      </c>
      <c r="M17" s="49">
        <f t="shared" si="2"/>
        <v>0</v>
      </c>
      <c r="N17" s="49">
        <f t="shared" si="3"/>
        <v>0</v>
      </c>
      <c r="O17" s="49">
        <f t="shared" si="4"/>
        <v>0</v>
      </c>
      <c r="P17" s="50">
        <f t="shared" si="5"/>
        <v>0</v>
      </c>
    </row>
    <row r="18" spans="1:16" x14ac:dyDescent="0.2">
      <c r="A18" s="104">
        <f>IF(E18&gt;0,IF(E18&gt;0,1+MAX($A$14:A17),0),0)</f>
        <v>5</v>
      </c>
      <c r="B18" s="39"/>
      <c r="C18" s="123" t="s">
        <v>216</v>
      </c>
      <c r="D18" s="124" t="s">
        <v>71</v>
      </c>
      <c r="E18" s="164">
        <v>1</v>
      </c>
      <c r="F18" s="76"/>
      <c r="G18" s="71"/>
      <c r="H18" s="71"/>
      <c r="I18" s="71"/>
      <c r="J18" s="71"/>
      <c r="K18" s="50">
        <f t="shared" si="0"/>
        <v>0</v>
      </c>
      <c r="L18" s="51">
        <f t="shared" si="1"/>
        <v>0</v>
      </c>
      <c r="M18" s="49">
        <f t="shared" si="2"/>
        <v>0</v>
      </c>
      <c r="N18" s="49">
        <f t="shared" si="3"/>
        <v>0</v>
      </c>
      <c r="O18" s="49">
        <f t="shared" si="4"/>
        <v>0</v>
      </c>
      <c r="P18" s="50">
        <f t="shared" si="5"/>
        <v>0</v>
      </c>
    </row>
    <row r="19" spans="1:16" ht="33.75" x14ac:dyDescent="0.2">
      <c r="A19" s="104">
        <f>IF(E19&gt;0,IF(E19&gt;0,1+MAX($A$14:A18),0),0)</f>
        <v>6</v>
      </c>
      <c r="B19" s="39"/>
      <c r="C19" s="110" t="s">
        <v>217</v>
      </c>
      <c r="D19" s="124" t="s">
        <v>71</v>
      </c>
      <c r="E19" s="164">
        <v>1</v>
      </c>
      <c r="F19" s="76"/>
      <c r="G19" s="71"/>
      <c r="H19" s="71"/>
      <c r="I19" s="71"/>
      <c r="J19" s="71"/>
      <c r="K19" s="50">
        <f t="shared" si="0"/>
        <v>0</v>
      </c>
      <c r="L19" s="51">
        <f t="shared" si="1"/>
        <v>0</v>
      </c>
      <c r="M19" s="49">
        <f t="shared" si="2"/>
        <v>0</v>
      </c>
      <c r="N19" s="49">
        <f t="shared" si="3"/>
        <v>0</v>
      </c>
      <c r="O19" s="49">
        <f t="shared" si="4"/>
        <v>0</v>
      </c>
      <c r="P19" s="50">
        <f t="shared" si="5"/>
        <v>0</v>
      </c>
    </row>
    <row r="20" spans="1:16" ht="22.5" x14ac:dyDescent="0.2">
      <c r="A20" s="104">
        <f>IF(E20&gt;0,IF(E20&gt;0,1+MAX($A$14:A19),0),0)</f>
        <v>7</v>
      </c>
      <c r="B20" s="39"/>
      <c r="C20" s="123" t="s">
        <v>218</v>
      </c>
      <c r="D20" s="124" t="s">
        <v>71</v>
      </c>
      <c r="E20" s="164">
        <v>1</v>
      </c>
      <c r="F20" s="76"/>
      <c r="G20" s="71"/>
      <c r="H20" s="71"/>
      <c r="I20" s="71"/>
      <c r="J20" s="71"/>
      <c r="K20" s="50">
        <f t="shared" si="0"/>
        <v>0</v>
      </c>
      <c r="L20" s="51">
        <f t="shared" si="1"/>
        <v>0</v>
      </c>
      <c r="M20" s="49">
        <f t="shared" si="2"/>
        <v>0</v>
      </c>
      <c r="N20" s="49">
        <f t="shared" si="3"/>
        <v>0</v>
      </c>
      <c r="O20" s="49">
        <f t="shared" si="4"/>
        <v>0</v>
      </c>
      <c r="P20" s="50">
        <f t="shared" si="5"/>
        <v>0</v>
      </c>
    </row>
    <row r="21" spans="1:16" x14ac:dyDescent="0.2">
      <c r="A21" s="104">
        <f>IF(E21&gt;0,IF(E21&gt;0,1+MAX($A$14:A20),0),0)</f>
        <v>8</v>
      </c>
      <c r="B21" s="39"/>
      <c r="C21" s="127" t="s">
        <v>219</v>
      </c>
      <c r="D21" s="144" t="s">
        <v>69</v>
      </c>
      <c r="E21" s="191">
        <f>2*2.2+1.26+2*2.03+1.04+2*(2.15+1.9)-1.04</f>
        <v>17.82</v>
      </c>
      <c r="F21" s="76"/>
      <c r="G21" s="71"/>
      <c r="H21" s="71"/>
      <c r="I21" s="71"/>
      <c r="J21" s="71"/>
      <c r="K21" s="50">
        <f t="shared" si="0"/>
        <v>0</v>
      </c>
      <c r="L21" s="51">
        <f t="shared" si="1"/>
        <v>0</v>
      </c>
      <c r="M21" s="49">
        <f t="shared" si="2"/>
        <v>0</v>
      </c>
      <c r="N21" s="49">
        <f t="shared" si="3"/>
        <v>0</v>
      </c>
      <c r="O21" s="49">
        <f t="shared" si="4"/>
        <v>0</v>
      </c>
      <c r="P21" s="50">
        <f t="shared" si="5"/>
        <v>0</v>
      </c>
    </row>
    <row r="22" spans="1:16" x14ac:dyDescent="0.2">
      <c r="A22" s="104">
        <f>IF(E22&gt;0,IF(E22&gt;0,1+MAX($A$14:A21),0),0)</f>
        <v>9</v>
      </c>
      <c r="B22" s="39"/>
      <c r="C22" s="113" t="s">
        <v>220</v>
      </c>
      <c r="D22" s="144" t="s">
        <v>69</v>
      </c>
      <c r="E22" s="165">
        <f>0.86*1.2</f>
        <v>1.032</v>
      </c>
      <c r="F22" s="76"/>
      <c r="G22" s="71"/>
      <c r="H22" s="71"/>
      <c r="I22" s="71"/>
      <c r="J22" s="71"/>
      <c r="K22" s="50">
        <f t="shared" si="0"/>
        <v>0</v>
      </c>
      <c r="L22" s="51">
        <f t="shared" si="1"/>
        <v>0</v>
      </c>
      <c r="M22" s="49">
        <f t="shared" si="2"/>
        <v>0</v>
      </c>
      <c r="N22" s="49">
        <f t="shared" si="3"/>
        <v>0</v>
      </c>
      <c r="O22" s="49">
        <f t="shared" si="4"/>
        <v>0</v>
      </c>
      <c r="P22" s="50">
        <f t="shared" si="5"/>
        <v>0</v>
      </c>
    </row>
    <row r="23" spans="1:16" ht="12" thickBot="1" x14ac:dyDescent="0.25">
      <c r="A23" s="104">
        <f>IF(E23&gt;0,IF(E23&gt;0,1+MAX($A$14:A22),0),0)</f>
        <v>10</v>
      </c>
      <c r="B23" s="39"/>
      <c r="C23" s="127" t="s">
        <v>221</v>
      </c>
      <c r="D23" s="144" t="s">
        <v>69</v>
      </c>
      <c r="E23" s="191">
        <f>E21</f>
        <v>17.82</v>
      </c>
      <c r="F23" s="76"/>
      <c r="G23" s="71"/>
      <c r="H23" s="71"/>
      <c r="I23" s="71"/>
      <c r="J23" s="71"/>
      <c r="K23" s="50">
        <f t="shared" si="0"/>
        <v>0</v>
      </c>
      <c r="L23" s="51">
        <f t="shared" si="1"/>
        <v>0</v>
      </c>
      <c r="M23" s="49">
        <f t="shared" si="2"/>
        <v>0</v>
      </c>
      <c r="N23" s="49">
        <f t="shared" si="3"/>
        <v>0</v>
      </c>
      <c r="O23" s="49">
        <f t="shared" si="4"/>
        <v>0</v>
      </c>
      <c r="P23" s="50">
        <f t="shared" si="5"/>
        <v>0</v>
      </c>
    </row>
    <row r="24" spans="1:16" ht="12" customHeight="1" thickBot="1" x14ac:dyDescent="0.25">
      <c r="A24" s="271" t="s">
        <v>279</v>
      </c>
      <c r="B24" s="272"/>
      <c r="C24" s="272"/>
      <c r="D24" s="272"/>
      <c r="E24" s="272"/>
      <c r="F24" s="272"/>
      <c r="G24" s="272"/>
      <c r="H24" s="272"/>
      <c r="I24" s="272"/>
      <c r="J24" s="272"/>
      <c r="K24" s="273"/>
      <c r="L24" s="77">
        <f>SUM(L14:L23)</f>
        <v>0</v>
      </c>
      <c r="M24" s="78">
        <f>SUM(M14:M23)</f>
        <v>0</v>
      </c>
      <c r="N24" s="78">
        <f>SUM(N14:N23)</f>
        <v>0</v>
      </c>
      <c r="O24" s="78">
        <f>SUM(O14:O23)</f>
        <v>0</v>
      </c>
      <c r="P24" s="79">
        <f>SUM(P14:P23)</f>
        <v>0</v>
      </c>
    </row>
    <row r="25" spans="1:16" x14ac:dyDescent="0.2">
      <c r="A25" s="17"/>
      <c r="B25" s="17"/>
      <c r="C25" s="17"/>
      <c r="D25" s="17"/>
      <c r="E25" s="155"/>
      <c r="F25" s="17"/>
      <c r="G25" s="17"/>
      <c r="H25" s="17"/>
      <c r="I25" s="17"/>
      <c r="J25" s="17"/>
      <c r="K25" s="17"/>
      <c r="L25" s="17"/>
      <c r="M25" s="17"/>
      <c r="N25" s="17"/>
      <c r="O25" s="17"/>
      <c r="P25" s="17"/>
    </row>
    <row r="26" spans="1:16" x14ac:dyDescent="0.2">
      <c r="A26" s="17"/>
      <c r="B26" s="17"/>
      <c r="C26" s="17"/>
      <c r="D26" s="17"/>
      <c r="E26" s="155"/>
      <c r="F26" s="17"/>
      <c r="G26" s="17"/>
      <c r="H26" s="17"/>
      <c r="I26" s="17"/>
      <c r="J26" s="17"/>
      <c r="K26" s="17"/>
      <c r="L26" s="17"/>
      <c r="M26" s="17"/>
      <c r="N26" s="17"/>
      <c r="O26" s="17"/>
      <c r="P26" s="17"/>
    </row>
    <row r="27" spans="1:16" x14ac:dyDescent="0.2">
      <c r="A27" s="1" t="s">
        <v>14</v>
      </c>
      <c r="B27" s="17"/>
      <c r="C27" s="270" t="str">
        <f>'Kops a'!C34:H34</f>
        <v>Armands Ūbelis</v>
      </c>
      <c r="D27" s="270"/>
      <c r="E27" s="270"/>
      <c r="F27" s="270"/>
      <c r="G27" s="270"/>
      <c r="H27" s="270"/>
      <c r="I27" s="17"/>
      <c r="J27" s="17"/>
      <c r="K27" s="17"/>
      <c r="L27" s="17"/>
      <c r="M27" s="17"/>
      <c r="N27" s="17"/>
      <c r="O27" s="17"/>
      <c r="P27" s="17"/>
    </row>
    <row r="28" spans="1:16" x14ac:dyDescent="0.2">
      <c r="A28" s="17"/>
      <c r="B28" s="17"/>
      <c r="C28" s="207" t="s">
        <v>15</v>
      </c>
      <c r="D28" s="207"/>
      <c r="E28" s="207"/>
      <c r="F28" s="207"/>
      <c r="G28" s="207"/>
      <c r="H28" s="207"/>
      <c r="I28" s="17"/>
      <c r="J28" s="17"/>
      <c r="K28" s="17"/>
      <c r="L28" s="17"/>
      <c r="M28" s="17"/>
      <c r="N28" s="17"/>
      <c r="O28" s="17"/>
      <c r="P28" s="17"/>
    </row>
    <row r="29" spans="1:16" x14ac:dyDescent="0.2">
      <c r="A29" s="17"/>
      <c r="B29" s="17"/>
      <c r="C29" s="17"/>
      <c r="D29" s="17"/>
      <c r="E29" s="155"/>
      <c r="F29" s="17"/>
      <c r="G29" s="17"/>
      <c r="H29" s="17"/>
      <c r="I29" s="17"/>
      <c r="J29" s="17"/>
      <c r="K29" s="17"/>
      <c r="L29" s="17"/>
      <c r="M29" s="17"/>
      <c r="N29" s="17"/>
      <c r="O29" s="17"/>
      <c r="P29" s="17"/>
    </row>
    <row r="30" spans="1:16" x14ac:dyDescent="0.2">
      <c r="A30" s="96" t="str">
        <f>'Kops a'!A37</f>
        <v>Tāme sastādīta 2019. gada 13. decembris</v>
      </c>
      <c r="B30" s="97"/>
      <c r="C30" s="97"/>
      <c r="D30" s="97"/>
      <c r="E30" s="155"/>
      <c r="F30" s="17"/>
      <c r="G30" s="17"/>
      <c r="H30" s="17"/>
      <c r="I30" s="17"/>
      <c r="J30" s="17"/>
      <c r="K30" s="17"/>
      <c r="L30" s="17"/>
      <c r="M30" s="17"/>
      <c r="N30" s="17"/>
      <c r="O30" s="17"/>
      <c r="P30" s="17"/>
    </row>
    <row r="31" spans="1:16" x14ac:dyDescent="0.2">
      <c r="A31" s="17"/>
      <c r="B31" s="17"/>
      <c r="C31" s="17"/>
      <c r="D31" s="17"/>
      <c r="E31" s="155"/>
      <c r="F31" s="17"/>
      <c r="G31" s="17"/>
      <c r="H31" s="17"/>
      <c r="I31" s="17"/>
      <c r="J31" s="17"/>
      <c r="K31" s="17"/>
      <c r="L31" s="17"/>
      <c r="M31" s="17"/>
      <c r="N31" s="17"/>
      <c r="O31" s="17"/>
      <c r="P31" s="17"/>
    </row>
    <row r="32" spans="1:16" x14ac:dyDescent="0.2">
      <c r="A32" s="1" t="s">
        <v>37</v>
      </c>
      <c r="B32" s="17"/>
      <c r="C32" s="270">
        <f>'Kops a'!C39:H39</f>
        <v>0</v>
      </c>
      <c r="D32" s="270"/>
      <c r="E32" s="270"/>
      <c r="F32" s="270"/>
      <c r="G32" s="270"/>
      <c r="H32" s="270"/>
      <c r="I32" s="17"/>
      <c r="J32" s="17"/>
      <c r="K32" s="17"/>
      <c r="L32" s="17"/>
      <c r="M32" s="17"/>
      <c r="N32" s="17"/>
      <c r="O32" s="17"/>
      <c r="P32" s="17"/>
    </row>
    <row r="33" spans="1:16" x14ac:dyDescent="0.2">
      <c r="A33" s="17"/>
      <c r="B33" s="17"/>
      <c r="C33" s="207" t="s">
        <v>15</v>
      </c>
      <c r="D33" s="207"/>
      <c r="E33" s="207"/>
      <c r="F33" s="207"/>
      <c r="G33" s="207"/>
      <c r="H33" s="207"/>
      <c r="I33" s="17"/>
      <c r="J33" s="17"/>
      <c r="K33" s="17"/>
      <c r="L33" s="17"/>
      <c r="M33" s="17"/>
      <c r="N33" s="17"/>
      <c r="O33" s="17"/>
      <c r="P33" s="17"/>
    </row>
    <row r="34" spans="1:16" x14ac:dyDescent="0.2">
      <c r="A34" s="17"/>
      <c r="B34" s="17"/>
      <c r="C34" s="17"/>
      <c r="D34" s="17"/>
      <c r="E34" s="155"/>
      <c r="F34" s="17"/>
      <c r="G34" s="17"/>
      <c r="H34" s="17"/>
      <c r="I34" s="17"/>
      <c r="J34" s="17"/>
      <c r="K34" s="17"/>
      <c r="L34" s="17"/>
      <c r="M34" s="17"/>
      <c r="N34" s="17"/>
      <c r="O34" s="17"/>
      <c r="P34" s="17"/>
    </row>
    <row r="35" spans="1:16" x14ac:dyDescent="0.2">
      <c r="A35" s="96" t="s">
        <v>54</v>
      </c>
      <c r="B35" s="97"/>
      <c r="C35" s="101" t="str">
        <f>'Kops a'!C42</f>
        <v>4-02608</v>
      </c>
      <c r="D35" s="55"/>
      <c r="E35" s="155"/>
      <c r="F35" s="17"/>
      <c r="G35" s="17"/>
      <c r="H35" s="17"/>
      <c r="I35" s="17"/>
      <c r="J35" s="17"/>
      <c r="K35" s="17"/>
      <c r="L35" s="17"/>
      <c r="M35" s="17"/>
      <c r="N35" s="17"/>
      <c r="O35" s="17"/>
      <c r="P35" s="17"/>
    </row>
    <row r="36" spans="1:16" x14ac:dyDescent="0.2">
      <c r="A36" s="17"/>
      <c r="B36" s="17"/>
      <c r="C36" s="17"/>
      <c r="D36" s="17"/>
      <c r="E36" s="155"/>
      <c r="F36" s="17"/>
      <c r="G36" s="17"/>
      <c r="H36" s="17"/>
      <c r="I36" s="17"/>
      <c r="J36" s="17"/>
      <c r="K36" s="17"/>
      <c r="L36" s="17"/>
      <c r="M36" s="17"/>
      <c r="N36" s="17"/>
      <c r="O36" s="17"/>
      <c r="P36" s="17"/>
    </row>
  </sheetData>
  <mergeCells count="22">
    <mergeCell ref="C33:H33"/>
    <mergeCell ref="C4:I4"/>
    <mergeCell ref="F12:K12"/>
    <mergeCell ref="A9:F9"/>
    <mergeCell ref="J9:M9"/>
    <mergeCell ref="D8:L8"/>
    <mergeCell ref="A24:K24"/>
    <mergeCell ref="C27:H27"/>
    <mergeCell ref="C28:H28"/>
    <mergeCell ref="C32:H32"/>
    <mergeCell ref="A12:A13"/>
    <mergeCell ref="B12:B13"/>
    <mergeCell ref="C12:C13"/>
    <mergeCell ref="D12:D13"/>
    <mergeCell ref="E12:E13"/>
    <mergeCell ref="N9:O9"/>
    <mergeCell ref="L12:P12"/>
    <mergeCell ref="C2:I2"/>
    <mergeCell ref="C3:I3"/>
    <mergeCell ref="D5:L5"/>
    <mergeCell ref="D6:L6"/>
    <mergeCell ref="D7:L7"/>
  </mergeCells>
  <conditionalFormatting sqref="B15:B23 D15:E23">
    <cfRule type="cellIs" dxfId="96" priority="36" operator="equal">
      <formula>0</formula>
    </cfRule>
  </conditionalFormatting>
  <conditionalFormatting sqref="N9:O9">
    <cfRule type="cellIs" dxfId="95" priority="35" operator="equal">
      <formula>0</formula>
    </cfRule>
  </conditionalFormatting>
  <conditionalFormatting sqref="C2:I2">
    <cfRule type="cellIs" dxfId="94" priority="32" operator="equal">
      <formula>0</formula>
    </cfRule>
  </conditionalFormatting>
  <conditionalFormatting sqref="O10">
    <cfRule type="cellIs" dxfId="93" priority="31" operator="equal">
      <formula>"20__. gada __. _________"</formula>
    </cfRule>
  </conditionalFormatting>
  <conditionalFormatting sqref="K14:P23 L24:P24">
    <cfRule type="cellIs" dxfId="92" priority="25" operator="equal">
      <formula>0</formula>
    </cfRule>
  </conditionalFormatting>
  <conditionalFormatting sqref="C4:I4">
    <cfRule type="cellIs" dxfId="91" priority="24" operator="equal">
      <formula>0</formula>
    </cfRule>
  </conditionalFormatting>
  <conditionalFormatting sqref="C15:C23">
    <cfRule type="cellIs" dxfId="90" priority="23" operator="equal">
      <formula>0</formula>
    </cfRule>
  </conditionalFormatting>
  <conditionalFormatting sqref="D5:L8">
    <cfRule type="cellIs" dxfId="89" priority="20" operator="equal">
      <formula>0</formula>
    </cfRule>
  </conditionalFormatting>
  <conditionalFormatting sqref="B14 D14:E14">
    <cfRule type="cellIs" dxfId="88" priority="19" operator="equal">
      <formula>0</formula>
    </cfRule>
  </conditionalFormatting>
  <conditionalFormatting sqref="C14">
    <cfRule type="cellIs" dxfId="87" priority="18" operator="equal">
      <formula>0</formula>
    </cfRule>
  </conditionalFormatting>
  <conditionalFormatting sqref="P10">
    <cfRule type="cellIs" dxfId="86" priority="16" operator="equal">
      <formula>"20__. gada __. _________"</formula>
    </cfRule>
  </conditionalFormatting>
  <conditionalFormatting sqref="C32:H32">
    <cfRule type="cellIs" dxfId="85" priority="13" operator="equal">
      <formula>0</formula>
    </cfRule>
  </conditionalFormatting>
  <conditionalFormatting sqref="C27:H27">
    <cfRule type="cellIs" dxfId="84" priority="12" operator="equal">
      <formula>0</formula>
    </cfRule>
  </conditionalFormatting>
  <conditionalFormatting sqref="C32:H32 C35 C27:H27">
    <cfRule type="cellIs" dxfId="83" priority="11" operator="equal">
      <formula>0</formula>
    </cfRule>
  </conditionalFormatting>
  <conditionalFormatting sqref="D1">
    <cfRule type="cellIs" dxfId="82" priority="10" operator="equal">
      <formula>0</formula>
    </cfRule>
  </conditionalFormatting>
  <conditionalFormatting sqref="A9:F9">
    <cfRule type="containsText" dxfId="81" priority="9"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23">
    <cfRule type="cellIs" dxfId="80" priority="7" operator="equal">
      <formula>0</formula>
    </cfRule>
  </conditionalFormatting>
  <conditionalFormatting sqref="F14:G14 I14:J14">
    <cfRule type="cellIs" dxfId="79" priority="5" operator="equal">
      <formula>0</formula>
    </cfRule>
  </conditionalFormatting>
  <conditionalFormatting sqref="H14">
    <cfRule type="cellIs" dxfId="78" priority="4" operator="equal">
      <formula>0</formula>
    </cfRule>
  </conditionalFormatting>
  <conditionalFormatting sqref="F15:G23 I15:J23">
    <cfRule type="cellIs" dxfId="77" priority="3" operator="equal">
      <formula>0</formula>
    </cfRule>
  </conditionalFormatting>
  <conditionalFormatting sqref="H15:H23">
    <cfRule type="cellIs" dxfId="76" priority="2" operator="equal">
      <formula>0</formula>
    </cfRule>
  </conditionalFormatting>
  <conditionalFormatting sqref="A24:K24">
    <cfRule type="containsText" dxfId="75" priority="1" operator="containsText" text="Tiešās izmaksas kopā, t. sk. darba devēja sociālais nodoklis __.__% ">
      <formula>NOT(ISERROR(SEARCH("Tiešās izmaksas kopā, t. sk. darba devēja sociālais nodoklis __.__% ",A24)))</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5" operator="containsText" id="{EE428164-089A-404E-98DC-227888EB2467}">
            <xm:f>NOT(ISERROR(SEARCH("Tāme sastādīta ____. gada ___. ______________",A30)))</xm:f>
            <xm:f>"Tāme sastādīta ____. gada ___. ______________"</xm:f>
            <x14:dxf>
              <font>
                <color auto="1"/>
              </font>
              <fill>
                <patternFill>
                  <bgColor rgb="FFC6EFCE"/>
                </patternFill>
              </fill>
            </x14:dxf>
          </x14:cfRule>
          <xm:sqref>A30</xm:sqref>
        </x14:conditionalFormatting>
        <x14:conditionalFormatting xmlns:xm="http://schemas.microsoft.com/office/excel/2006/main">
          <x14:cfRule type="containsText" priority="14" operator="containsText" id="{879A8C95-2477-46CB-81ED-05AD5C15D29F}">
            <xm:f>NOT(ISERROR(SEARCH("Sertifikāta Nr. _________________________________",A35)))</xm:f>
            <xm:f>"Sertifikāta Nr. _________________________________"</xm:f>
            <x14:dxf>
              <font>
                <color auto="1"/>
              </font>
              <fill>
                <patternFill>
                  <bgColor rgb="FFC6EFCE"/>
                </patternFill>
              </fill>
            </x14:dxf>
          </x14:cfRule>
          <xm:sqref>A35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P75"/>
  <sheetViews>
    <sheetView topLeftCell="A25" zoomScaleNormal="100" workbookViewId="0">
      <selection activeCell="K70" sqref="K70"/>
    </sheetView>
  </sheetViews>
  <sheetFormatPr defaultColWidth="9.140625" defaultRowHeight="11.25" x14ac:dyDescent="0.2"/>
  <cols>
    <col min="1" max="1" width="4.5703125" style="156" customWidth="1"/>
    <col min="2" max="2" width="5.28515625" style="156" customWidth="1"/>
    <col min="3" max="3" width="38.42578125" style="156" customWidth="1"/>
    <col min="4" max="4" width="5.85546875" style="156" customWidth="1"/>
    <col min="5" max="5" width="8.7109375" style="156" customWidth="1"/>
    <col min="6" max="6" width="5.42578125" style="156" customWidth="1"/>
    <col min="7" max="7" width="4.85546875" style="156" customWidth="1"/>
    <col min="8" max="10" width="6.7109375" style="156" customWidth="1"/>
    <col min="11" max="11" width="7" style="156" customWidth="1"/>
    <col min="12" max="15" width="7.7109375" style="156" customWidth="1"/>
    <col min="16" max="16" width="9" style="156" customWidth="1"/>
    <col min="17" max="16384" width="9.140625" style="156"/>
  </cols>
  <sheetData>
    <row r="1" spans="1:16" x14ac:dyDescent="0.2">
      <c r="A1" s="145"/>
      <c r="B1" s="145"/>
      <c r="C1" s="169" t="s">
        <v>38</v>
      </c>
      <c r="D1" s="194">
        <f>'Kops a'!A22</f>
        <v>0</v>
      </c>
      <c r="E1" s="145"/>
      <c r="F1" s="145"/>
      <c r="G1" s="145"/>
      <c r="H1" s="145"/>
      <c r="I1" s="145"/>
      <c r="J1" s="145"/>
      <c r="N1" s="168"/>
      <c r="O1" s="169"/>
      <c r="P1" s="170"/>
    </row>
    <row r="2" spans="1:16" x14ac:dyDescent="0.2">
      <c r="A2" s="171"/>
      <c r="B2" s="171"/>
      <c r="C2" s="282" t="s">
        <v>270</v>
      </c>
      <c r="D2" s="282"/>
      <c r="E2" s="282"/>
      <c r="F2" s="282"/>
      <c r="G2" s="282"/>
      <c r="H2" s="282"/>
      <c r="I2" s="282"/>
      <c r="J2" s="171"/>
    </row>
    <row r="3" spans="1:16" x14ac:dyDescent="0.2">
      <c r="A3" s="172"/>
      <c r="B3" s="172"/>
      <c r="C3" s="283" t="s">
        <v>17</v>
      </c>
      <c r="D3" s="283"/>
      <c r="E3" s="283"/>
      <c r="F3" s="283"/>
      <c r="G3" s="283"/>
      <c r="H3" s="283"/>
      <c r="I3" s="283"/>
      <c r="J3" s="172"/>
    </row>
    <row r="4" spans="1:16" x14ac:dyDescent="0.2">
      <c r="A4" s="172"/>
      <c r="B4" s="172"/>
      <c r="C4" s="286" t="s">
        <v>52</v>
      </c>
      <c r="D4" s="286"/>
      <c r="E4" s="286"/>
      <c r="F4" s="286"/>
      <c r="G4" s="286"/>
      <c r="H4" s="286"/>
      <c r="I4" s="286"/>
      <c r="J4" s="172"/>
    </row>
    <row r="5" spans="1:16" x14ac:dyDescent="0.2">
      <c r="A5" s="145"/>
      <c r="B5" s="145"/>
      <c r="C5" s="169" t="s">
        <v>5</v>
      </c>
      <c r="D5" s="284" t="str">
        <f>'Kops a'!D6</f>
        <v>Daudzdzīvokļu dzīvojamās ēkas vienkāršota fasādes atjaunošana.</v>
      </c>
      <c r="E5" s="284"/>
      <c r="F5" s="284"/>
      <c r="G5" s="284"/>
      <c r="H5" s="284"/>
      <c r="I5" s="284"/>
      <c r="J5" s="284"/>
      <c r="K5" s="284"/>
      <c r="L5" s="284"/>
      <c r="M5" s="155"/>
      <c r="N5" s="155"/>
      <c r="O5" s="155"/>
      <c r="P5" s="155"/>
    </row>
    <row r="6" spans="1:16" x14ac:dyDescent="0.2">
      <c r="A6" s="145"/>
      <c r="B6" s="145"/>
      <c r="C6" s="169" t="s">
        <v>6</v>
      </c>
      <c r="D6" s="284" t="str">
        <f>'Kops a'!D7</f>
        <v>Daudzdzīvokļu dzīvojamās ēkas vienkāršota fasādes atjaunošana.</v>
      </c>
      <c r="E6" s="284"/>
      <c r="F6" s="284"/>
      <c r="G6" s="284"/>
      <c r="H6" s="284"/>
      <c r="I6" s="284"/>
      <c r="J6" s="284"/>
      <c r="K6" s="284"/>
      <c r="L6" s="284"/>
      <c r="M6" s="155"/>
      <c r="N6" s="155"/>
      <c r="O6" s="155"/>
      <c r="P6" s="155"/>
    </row>
    <row r="7" spans="1:16" x14ac:dyDescent="0.2">
      <c r="A7" s="145"/>
      <c r="B7" s="145"/>
      <c r="C7" s="169" t="s">
        <v>7</v>
      </c>
      <c r="D7" s="284" t="str">
        <f>'Kops a'!D8</f>
        <v>Kurzemes 6, Tukums</v>
      </c>
      <c r="E7" s="284"/>
      <c r="F7" s="284"/>
      <c r="G7" s="284"/>
      <c r="H7" s="284"/>
      <c r="I7" s="284"/>
      <c r="J7" s="284"/>
      <c r="K7" s="284"/>
      <c r="L7" s="284"/>
      <c r="M7" s="155"/>
      <c r="N7" s="155"/>
      <c r="O7" s="155"/>
      <c r="P7" s="155"/>
    </row>
    <row r="8" spans="1:16" x14ac:dyDescent="0.2">
      <c r="A8" s="145"/>
      <c r="B8" s="145"/>
      <c r="C8" s="195" t="s">
        <v>20</v>
      </c>
      <c r="D8" s="284">
        <f>'Kops a'!D9</f>
        <v>0</v>
      </c>
      <c r="E8" s="284"/>
      <c r="F8" s="284"/>
      <c r="G8" s="284"/>
      <c r="H8" s="284"/>
      <c r="I8" s="284"/>
      <c r="J8" s="284"/>
      <c r="K8" s="284"/>
      <c r="L8" s="284"/>
      <c r="M8" s="155"/>
      <c r="N8" s="155"/>
      <c r="O8" s="155"/>
      <c r="P8" s="155"/>
    </row>
    <row r="9" spans="1:16" ht="11.25" customHeight="1" x14ac:dyDescent="0.2">
      <c r="A9" s="287" t="s">
        <v>56</v>
      </c>
      <c r="B9" s="287"/>
      <c r="C9" s="287"/>
      <c r="D9" s="287"/>
      <c r="E9" s="287"/>
      <c r="F9" s="287"/>
      <c r="G9" s="173"/>
      <c r="H9" s="173"/>
      <c r="I9" s="173"/>
      <c r="J9" s="281" t="s">
        <v>39</v>
      </c>
      <c r="K9" s="281"/>
      <c r="L9" s="281"/>
      <c r="M9" s="281"/>
      <c r="N9" s="277">
        <f>P63</f>
        <v>0</v>
      </c>
      <c r="O9" s="277"/>
      <c r="P9" s="173"/>
    </row>
    <row r="10" spans="1:16" x14ac:dyDescent="0.2">
      <c r="A10" s="196"/>
      <c r="B10" s="197"/>
      <c r="C10" s="195"/>
      <c r="D10" s="145"/>
      <c r="E10" s="145"/>
      <c r="F10" s="145"/>
      <c r="G10" s="145"/>
      <c r="H10" s="145"/>
      <c r="I10" s="145"/>
      <c r="J10" s="145"/>
      <c r="K10" s="145"/>
      <c r="L10" s="171"/>
      <c r="M10" s="171"/>
      <c r="O10" s="174"/>
      <c r="P10" s="175" t="str">
        <f>A69</f>
        <v>Tāme sastādīta 2019. gada 13. decembris</v>
      </c>
    </row>
    <row r="11" spans="1:16" ht="12" thickBot="1" x14ac:dyDescent="0.25">
      <c r="A11" s="196"/>
      <c r="B11" s="197"/>
      <c r="C11" s="195"/>
      <c r="D11" s="145"/>
      <c r="E11" s="145"/>
      <c r="F11" s="145"/>
      <c r="G11" s="145"/>
      <c r="H11" s="145"/>
      <c r="I11" s="145"/>
      <c r="J11" s="145"/>
      <c r="K11" s="145"/>
      <c r="L11" s="176"/>
      <c r="M11" s="176"/>
      <c r="N11" s="177"/>
      <c r="O11" s="168"/>
      <c r="P11" s="145"/>
    </row>
    <row r="12" spans="1:16" x14ac:dyDescent="0.2">
      <c r="A12" s="289" t="s">
        <v>23</v>
      </c>
      <c r="B12" s="291" t="s">
        <v>40</v>
      </c>
      <c r="C12" s="279" t="s">
        <v>41</v>
      </c>
      <c r="D12" s="294" t="s">
        <v>42</v>
      </c>
      <c r="E12" s="274" t="s">
        <v>43</v>
      </c>
      <c r="F12" s="278" t="s">
        <v>44</v>
      </c>
      <c r="G12" s="279"/>
      <c r="H12" s="279"/>
      <c r="I12" s="279"/>
      <c r="J12" s="279"/>
      <c r="K12" s="280"/>
      <c r="L12" s="278" t="s">
        <v>45</v>
      </c>
      <c r="M12" s="279"/>
      <c r="N12" s="279"/>
      <c r="O12" s="279"/>
      <c r="P12" s="280"/>
    </row>
    <row r="13" spans="1:16" ht="126.75" customHeight="1" thickBot="1" x14ac:dyDescent="0.25">
      <c r="A13" s="290"/>
      <c r="B13" s="292"/>
      <c r="C13" s="293"/>
      <c r="D13" s="295"/>
      <c r="E13" s="275"/>
      <c r="F13" s="178" t="s">
        <v>46</v>
      </c>
      <c r="G13" s="179" t="s">
        <v>47</v>
      </c>
      <c r="H13" s="179" t="s">
        <v>48</v>
      </c>
      <c r="I13" s="179" t="s">
        <v>49</v>
      </c>
      <c r="J13" s="179" t="s">
        <v>50</v>
      </c>
      <c r="K13" s="180" t="s">
        <v>51</v>
      </c>
      <c r="L13" s="178" t="s">
        <v>46</v>
      </c>
      <c r="M13" s="179" t="s">
        <v>48</v>
      </c>
      <c r="N13" s="179" t="s">
        <v>49</v>
      </c>
      <c r="O13" s="179" t="s">
        <v>50</v>
      </c>
      <c r="P13" s="180" t="s">
        <v>51</v>
      </c>
    </row>
    <row r="14" spans="1:16" ht="45" x14ac:dyDescent="0.2">
      <c r="A14" s="104">
        <f>IF(E14&gt;0,IF(E14&gt;0,1+MAX(A13),0),0)</f>
        <v>1</v>
      </c>
      <c r="B14" s="198"/>
      <c r="C14" s="199" t="s">
        <v>226</v>
      </c>
      <c r="D14" s="200" t="s">
        <v>227</v>
      </c>
      <c r="E14" s="192">
        <v>25</v>
      </c>
      <c r="F14" s="182"/>
      <c r="G14" s="183"/>
      <c r="H14" s="183"/>
      <c r="I14" s="183"/>
      <c r="J14" s="183"/>
      <c r="K14" s="184">
        <f>SUM(H14:J14)</f>
        <v>0</v>
      </c>
      <c r="L14" s="182">
        <f>ROUND(E14*F14,2)</f>
        <v>0</v>
      </c>
      <c r="M14" s="183">
        <f>ROUND(H14*E14,2)</f>
        <v>0</v>
      </c>
      <c r="N14" s="183">
        <f>ROUND(I14*E14,2)</f>
        <v>0</v>
      </c>
      <c r="O14" s="183">
        <f>ROUND(J14*E14,2)</f>
        <v>0</v>
      </c>
      <c r="P14" s="184">
        <f>SUM(M14:O14)</f>
        <v>0</v>
      </c>
    </row>
    <row r="15" spans="1:16" ht="45" x14ac:dyDescent="0.2">
      <c r="A15" s="104">
        <f>IF(E15&gt;0,IF(E15&gt;0,1+MAX(A14),0),0)</f>
        <v>2</v>
      </c>
      <c r="B15" s="201"/>
      <c r="C15" s="202" t="s">
        <v>228</v>
      </c>
      <c r="D15" s="200" t="s">
        <v>227</v>
      </c>
      <c r="E15" s="192">
        <v>14</v>
      </c>
      <c r="F15" s="182"/>
      <c r="G15" s="183"/>
      <c r="H15" s="183"/>
      <c r="I15" s="183"/>
      <c r="J15" s="183"/>
      <c r="K15" s="185">
        <f t="shared" ref="K15:K62" si="0">SUM(H15:J15)</f>
        <v>0</v>
      </c>
      <c r="L15" s="186">
        <f t="shared" ref="L15:L62" si="1">ROUND(E15*F15,2)</f>
        <v>0</v>
      </c>
      <c r="M15" s="187">
        <f t="shared" ref="M15:M62" si="2">ROUND(H15*E15,2)</f>
        <v>0</v>
      </c>
      <c r="N15" s="187">
        <f t="shared" ref="N15:N62" si="3">ROUND(I15*E15,2)</f>
        <v>0</v>
      </c>
      <c r="O15" s="187">
        <f t="shared" ref="O15:O62" si="4">ROUND(J15*E15,2)</f>
        <v>0</v>
      </c>
      <c r="P15" s="185">
        <f t="shared" ref="P15:P62" si="5">SUM(M15:O15)</f>
        <v>0</v>
      </c>
    </row>
    <row r="16" spans="1:16" ht="45" x14ac:dyDescent="0.2">
      <c r="A16" s="104">
        <f>IF(E16&gt;0,IF(E16&gt;0,1+MAX($A$14:A15),0),0)</f>
        <v>3</v>
      </c>
      <c r="B16" s="201"/>
      <c r="C16" s="202" t="s">
        <v>229</v>
      </c>
      <c r="D16" s="200" t="s">
        <v>227</v>
      </c>
      <c r="E16" s="192">
        <v>40</v>
      </c>
      <c r="F16" s="182"/>
      <c r="G16" s="183"/>
      <c r="H16" s="183"/>
      <c r="I16" s="183"/>
      <c r="J16" s="183"/>
      <c r="K16" s="185">
        <f t="shared" si="0"/>
        <v>0</v>
      </c>
      <c r="L16" s="186">
        <f t="shared" si="1"/>
        <v>0</v>
      </c>
      <c r="M16" s="187">
        <f t="shared" si="2"/>
        <v>0</v>
      </c>
      <c r="N16" s="187">
        <f t="shared" si="3"/>
        <v>0</v>
      </c>
      <c r="O16" s="187">
        <f t="shared" si="4"/>
        <v>0</v>
      </c>
      <c r="P16" s="185">
        <f t="shared" si="5"/>
        <v>0</v>
      </c>
    </row>
    <row r="17" spans="1:16" ht="45" x14ac:dyDescent="0.2">
      <c r="A17" s="104">
        <f>IF(E17&gt;0,IF(E17&gt;0,1+MAX($A$14:A16),0),0)</f>
        <v>4</v>
      </c>
      <c r="B17" s="201"/>
      <c r="C17" s="202" t="s">
        <v>230</v>
      </c>
      <c r="D17" s="200" t="s">
        <v>227</v>
      </c>
      <c r="E17" s="192">
        <v>58</v>
      </c>
      <c r="F17" s="182"/>
      <c r="G17" s="183"/>
      <c r="H17" s="183"/>
      <c r="I17" s="183"/>
      <c r="J17" s="183"/>
      <c r="K17" s="185">
        <f t="shared" si="0"/>
        <v>0</v>
      </c>
      <c r="L17" s="186">
        <f t="shared" si="1"/>
        <v>0</v>
      </c>
      <c r="M17" s="187">
        <f t="shared" si="2"/>
        <v>0</v>
      </c>
      <c r="N17" s="187">
        <f t="shared" si="3"/>
        <v>0</v>
      </c>
      <c r="O17" s="187">
        <f t="shared" si="4"/>
        <v>0</v>
      </c>
      <c r="P17" s="185">
        <f t="shared" si="5"/>
        <v>0</v>
      </c>
    </row>
    <row r="18" spans="1:16" ht="45" x14ac:dyDescent="0.2">
      <c r="A18" s="104">
        <f>IF(E18&gt;0,IF(E18&gt;0,1+MAX($A$14:A17),0),0)</f>
        <v>5</v>
      </c>
      <c r="B18" s="201"/>
      <c r="C18" s="202" t="s">
        <v>231</v>
      </c>
      <c r="D18" s="200" t="s">
        <v>227</v>
      </c>
      <c r="E18" s="192">
        <v>25</v>
      </c>
      <c r="F18" s="182"/>
      <c r="G18" s="183"/>
      <c r="H18" s="183"/>
      <c r="I18" s="183"/>
      <c r="J18" s="183"/>
      <c r="K18" s="185">
        <f t="shared" si="0"/>
        <v>0</v>
      </c>
      <c r="L18" s="186">
        <f t="shared" si="1"/>
        <v>0</v>
      </c>
      <c r="M18" s="187">
        <f t="shared" si="2"/>
        <v>0</v>
      </c>
      <c r="N18" s="187">
        <f t="shared" si="3"/>
        <v>0</v>
      </c>
      <c r="O18" s="187">
        <f t="shared" si="4"/>
        <v>0</v>
      </c>
      <c r="P18" s="185">
        <f t="shared" si="5"/>
        <v>0</v>
      </c>
    </row>
    <row r="19" spans="1:16" ht="45" x14ac:dyDescent="0.2">
      <c r="A19" s="104">
        <f>IF(E19&gt;0,IF(E19&gt;0,1+MAX($A$14:A18),0),0)</f>
        <v>6</v>
      </c>
      <c r="B19" s="201"/>
      <c r="C19" s="202" t="s">
        <v>232</v>
      </c>
      <c r="D19" s="200" t="s">
        <v>227</v>
      </c>
      <c r="E19" s="192">
        <v>5</v>
      </c>
      <c r="F19" s="182"/>
      <c r="G19" s="183"/>
      <c r="H19" s="183"/>
      <c r="I19" s="183"/>
      <c r="J19" s="183"/>
      <c r="K19" s="185">
        <f t="shared" si="0"/>
        <v>0</v>
      </c>
      <c r="L19" s="186">
        <f t="shared" si="1"/>
        <v>0</v>
      </c>
      <c r="M19" s="187">
        <f t="shared" si="2"/>
        <v>0</v>
      </c>
      <c r="N19" s="187">
        <f t="shared" si="3"/>
        <v>0</v>
      </c>
      <c r="O19" s="187">
        <f t="shared" si="4"/>
        <v>0</v>
      </c>
      <c r="P19" s="185">
        <f t="shared" si="5"/>
        <v>0</v>
      </c>
    </row>
    <row r="20" spans="1:16" ht="45" x14ac:dyDescent="0.2">
      <c r="A20" s="104">
        <f>IF(E20&gt;0,IF(E20&gt;0,1+MAX($A$14:A19),0),0)</f>
        <v>7</v>
      </c>
      <c r="B20" s="201"/>
      <c r="C20" s="202" t="s">
        <v>233</v>
      </c>
      <c r="D20" s="200" t="s">
        <v>227</v>
      </c>
      <c r="E20" s="192">
        <v>16</v>
      </c>
      <c r="F20" s="182"/>
      <c r="G20" s="183"/>
      <c r="H20" s="183"/>
      <c r="I20" s="183"/>
      <c r="J20" s="183"/>
      <c r="K20" s="185">
        <f t="shared" si="0"/>
        <v>0</v>
      </c>
      <c r="L20" s="186">
        <f t="shared" si="1"/>
        <v>0</v>
      </c>
      <c r="M20" s="187">
        <f t="shared" si="2"/>
        <v>0</v>
      </c>
      <c r="N20" s="187">
        <f t="shared" si="3"/>
        <v>0</v>
      </c>
      <c r="O20" s="187">
        <f t="shared" si="4"/>
        <v>0</v>
      </c>
      <c r="P20" s="185">
        <f t="shared" si="5"/>
        <v>0</v>
      </c>
    </row>
    <row r="21" spans="1:16" ht="45" x14ac:dyDescent="0.2">
      <c r="A21" s="104">
        <f>IF(E21&gt;0,IF(E21&gt;0,1+MAX($A$14:A20),0),0)</f>
        <v>8</v>
      </c>
      <c r="B21" s="201"/>
      <c r="C21" s="202" t="s">
        <v>234</v>
      </c>
      <c r="D21" s="200" t="s">
        <v>227</v>
      </c>
      <c r="E21" s="192">
        <v>3</v>
      </c>
      <c r="F21" s="182"/>
      <c r="G21" s="183"/>
      <c r="H21" s="183"/>
      <c r="I21" s="183"/>
      <c r="J21" s="183"/>
      <c r="K21" s="185">
        <f t="shared" si="0"/>
        <v>0</v>
      </c>
      <c r="L21" s="186">
        <f t="shared" si="1"/>
        <v>0</v>
      </c>
      <c r="M21" s="187">
        <f t="shared" si="2"/>
        <v>0</v>
      </c>
      <c r="N21" s="187">
        <f t="shared" si="3"/>
        <v>0</v>
      </c>
      <c r="O21" s="187">
        <f t="shared" si="4"/>
        <v>0</v>
      </c>
      <c r="P21" s="185">
        <f t="shared" si="5"/>
        <v>0</v>
      </c>
    </row>
    <row r="22" spans="1:16" ht="45" x14ac:dyDescent="0.2">
      <c r="A22" s="104">
        <f>IF(E22&gt;0,IF(E22&gt;0,1+MAX($A$14:A21),0),0)</f>
        <v>9</v>
      </c>
      <c r="B22" s="201"/>
      <c r="C22" s="202" t="s">
        <v>235</v>
      </c>
      <c r="D22" s="200" t="s">
        <v>227</v>
      </c>
      <c r="E22" s="192">
        <v>1</v>
      </c>
      <c r="F22" s="182"/>
      <c r="G22" s="183"/>
      <c r="H22" s="183"/>
      <c r="I22" s="183"/>
      <c r="J22" s="183"/>
      <c r="K22" s="185">
        <f t="shared" si="0"/>
        <v>0</v>
      </c>
      <c r="L22" s="186">
        <f t="shared" si="1"/>
        <v>0</v>
      </c>
      <c r="M22" s="187">
        <f t="shared" si="2"/>
        <v>0</v>
      </c>
      <c r="N22" s="187">
        <f t="shared" si="3"/>
        <v>0</v>
      </c>
      <c r="O22" s="187">
        <f t="shared" si="4"/>
        <v>0</v>
      </c>
      <c r="P22" s="185">
        <f t="shared" si="5"/>
        <v>0</v>
      </c>
    </row>
    <row r="23" spans="1:16" ht="45" x14ac:dyDescent="0.2">
      <c r="A23" s="104">
        <f>IF(E23&gt;0,IF(E23&gt;0,1+MAX($A$14:A22),0),0)</f>
        <v>10</v>
      </c>
      <c r="B23" s="201"/>
      <c r="C23" s="202" t="s">
        <v>236</v>
      </c>
      <c r="D23" s="200" t="s">
        <v>227</v>
      </c>
      <c r="E23" s="192">
        <v>4</v>
      </c>
      <c r="F23" s="182"/>
      <c r="G23" s="183"/>
      <c r="H23" s="183"/>
      <c r="I23" s="183"/>
      <c r="J23" s="183"/>
      <c r="K23" s="185">
        <f t="shared" si="0"/>
        <v>0</v>
      </c>
      <c r="L23" s="186">
        <f t="shared" si="1"/>
        <v>0</v>
      </c>
      <c r="M23" s="187">
        <f t="shared" si="2"/>
        <v>0</v>
      </c>
      <c r="N23" s="187">
        <f t="shared" si="3"/>
        <v>0</v>
      </c>
      <c r="O23" s="187">
        <f t="shared" si="4"/>
        <v>0</v>
      </c>
      <c r="P23" s="185">
        <f t="shared" si="5"/>
        <v>0</v>
      </c>
    </row>
    <row r="24" spans="1:16" x14ac:dyDescent="0.2">
      <c r="A24" s="104">
        <f>IF(E24&gt;0,IF(E24&gt;0,1+MAX($A$14:A23),0),0)</f>
        <v>11</v>
      </c>
      <c r="B24" s="201"/>
      <c r="C24" s="202" t="s">
        <v>237</v>
      </c>
      <c r="D24" s="200" t="s">
        <v>227</v>
      </c>
      <c r="E24" s="192">
        <v>180</v>
      </c>
      <c r="F24" s="182"/>
      <c r="G24" s="183"/>
      <c r="H24" s="183"/>
      <c r="I24" s="183"/>
      <c r="J24" s="183"/>
      <c r="K24" s="185">
        <f t="shared" si="0"/>
        <v>0</v>
      </c>
      <c r="L24" s="186">
        <f t="shared" si="1"/>
        <v>0</v>
      </c>
      <c r="M24" s="187">
        <f t="shared" si="2"/>
        <v>0</v>
      </c>
      <c r="N24" s="187">
        <f t="shared" si="3"/>
        <v>0</v>
      </c>
      <c r="O24" s="187">
        <f t="shared" si="4"/>
        <v>0</v>
      </c>
      <c r="P24" s="185">
        <f t="shared" si="5"/>
        <v>0</v>
      </c>
    </row>
    <row r="25" spans="1:16" ht="22.5" x14ac:dyDescent="0.2">
      <c r="A25" s="104">
        <f>IF(E25&gt;0,IF(E25&gt;0,1+MAX($A$14:A24),0),0)</f>
        <v>12</v>
      </c>
      <c r="B25" s="201"/>
      <c r="C25" s="202" t="s">
        <v>238</v>
      </c>
      <c r="D25" s="200" t="s">
        <v>112</v>
      </c>
      <c r="E25" s="192">
        <v>191</v>
      </c>
      <c r="F25" s="182"/>
      <c r="G25" s="183"/>
      <c r="H25" s="183"/>
      <c r="I25" s="183"/>
      <c r="J25" s="183"/>
      <c r="K25" s="185">
        <f t="shared" si="0"/>
        <v>0</v>
      </c>
      <c r="L25" s="186">
        <f t="shared" si="1"/>
        <v>0</v>
      </c>
      <c r="M25" s="187">
        <f t="shared" si="2"/>
        <v>0</v>
      </c>
      <c r="N25" s="187">
        <f t="shared" si="3"/>
        <v>0</v>
      </c>
      <c r="O25" s="187">
        <f t="shared" si="4"/>
        <v>0</v>
      </c>
      <c r="P25" s="185">
        <f t="shared" si="5"/>
        <v>0</v>
      </c>
    </row>
    <row r="26" spans="1:16" ht="22.5" x14ac:dyDescent="0.2">
      <c r="A26" s="104">
        <f>IF(E26&gt;0,IF(E26&gt;0,1+MAX($A$14:A25),0),0)</f>
        <v>13</v>
      </c>
      <c r="B26" s="201"/>
      <c r="C26" s="202" t="s">
        <v>239</v>
      </c>
      <c r="D26" s="200" t="s">
        <v>112</v>
      </c>
      <c r="E26" s="192">
        <v>191</v>
      </c>
      <c r="F26" s="182"/>
      <c r="G26" s="183"/>
      <c r="H26" s="183"/>
      <c r="I26" s="183"/>
      <c r="J26" s="183"/>
      <c r="K26" s="185">
        <f t="shared" si="0"/>
        <v>0</v>
      </c>
      <c r="L26" s="186">
        <f t="shared" si="1"/>
        <v>0</v>
      </c>
      <c r="M26" s="187">
        <f t="shared" si="2"/>
        <v>0</v>
      </c>
      <c r="N26" s="187">
        <f t="shared" si="3"/>
        <v>0</v>
      </c>
      <c r="O26" s="187">
        <f t="shared" si="4"/>
        <v>0</v>
      </c>
      <c r="P26" s="185">
        <f t="shared" si="5"/>
        <v>0</v>
      </c>
    </row>
    <row r="27" spans="1:16" ht="22.5" x14ac:dyDescent="0.2">
      <c r="A27" s="104">
        <f>IF(E27&gt;0,IF(E27&gt;0,1+MAX($A$14:A26),0),0)</f>
        <v>14</v>
      </c>
      <c r="B27" s="201"/>
      <c r="C27" s="202" t="s">
        <v>240</v>
      </c>
      <c r="D27" s="200" t="s">
        <v>112</v>
      </c>
      <c r="E27" s="192">
        <v>180</v>
      </c>
      <c r="F27" s="182"/>
      <c r="G27" s="183"/>
      <c r="H27" s="183"/>
      <c r="I27" s="183"/>
      <c r="J27" s="183"/>
      <c r="K27" s="185">
        <f t="shared" si="0"/>
        <v>0</v>
      </c>
      <c r="L27" s="186">
        <f t="shared" si="1"/>
        <v>0</v>
      </c>
      <c r="M27" s="187">
        <f t="shared" si="2"/>
        <v>0</v>
      </c>
      <c r="N27" s="187">
        <f t="shared" si="3"/>
        <v>0</v>
      </c>
      <c r="O27" s="187">
        <f t="shared" si="4"/>
        <v>0</v>
      </c>
      <c r="P27" s="185">
        <f t="shared" si="5"/>
        <v>0</v>
      </c>
    </row>
    <row r="28" spans="1:16" ht="33.75" x14ac:dyDescent="0.2">
      <c r="A28" s="104">
        <f>IF(E28&gt;0,IF(E28&gt;0,1+MAX($A$14:A27),0),0)</f>
        <v>15</v>
      </c>
      <c r="B28" s="201"/>
      <c r="C28" s="202" t="s">
        <v>241</v>
      </c>
      <c r="D28" s="200" t="s">
        <v>112</v>
      </c>
      <c r="E28" s="192">
        <v>11</v>
      </c>
      <c r="F28" s="182"/>
      <c r="G28" s="183"/>
      <c r="H28" s="183"/>
      <c r="I28" s="183"/>
      <c r="J28" s="183"/>
      <c r="K28" s="185">
        <f t="shared" si="0"/>
        <v>0</v>
      </c>
      <c r="L28" s="186">
        <f t="shared" si="1"/>
        <v>0</v>
      </c>
      <c r="M28" s="187">
        <f t="shared" si="2"/>
        <v>0</v>
      </c>
      <c r="N28" s="187">
        <f t="shared" si="3"/>
        <v>0</v>
      </c>
      <c r="O28" s="187">
        <f t="shared" si="4"/>
        <v>0</v>
      </c>
      <c r="P28" s="185">
        <f t="shared" si="5"/>
        <v>0</v>
      </c>
    </row>
    <row r="29" spans="1:16" x14ac:dyDescent="0.2">
      <c r="A29" s="104">
        <f>IF(E29&gt;0,IF(E29&gt;0,1+MAX($A$14:A28),0),0)</f>
        <v>16</v>
      </c>
      <c r="B29" s="201"/>
      <c r="C29" s="202" t="s">
        <v>242</v>
      </c>
      <c r="D29" s="200" t="s">
        <v>112</v>
      </c>
      <c r="E29" s="192">
        <v>46</v>
      </c>
      <c r="F29" s="182"/>
      <c r="G29" s="183"/>
      <c r="H29" s="183"/>
      <c r="I29" s="183"/>
      <c r="J29" s="183"/>
      <c r="K29" s="185">
        <f t="shared" si="0"/>
        <v>0</v>
      </c>
      <c r="L29" s="186">
        <f t="shared" si="1"/>
        <v>0</v>
      </c>
      <c r="M29" s="187">
        <f t="shared" si="2"/>
        <v>0</v>
      </c>
      <c r="N29" s="187">
        <f t="shared" si="3"/>
        <v>0</v>
      </c>
      <c r="O29" s="187">
        <f t="shared" si="4"/>
        <v>0</v>
      </c>
      <c r="P29" s="185">
        <f t="shared" si="5"/>
        <v>0</v>
      </c>
    </row>
    <row r="30" spans="1:16" x14ac:dyDescent="0.2">
      <c r="A30" s="104">
        <f>IF(E30&gt;0,IF(E30&gt;0,1+MAX($A$14:A29),0),0)</f>
        <v>17</v>
      </c>
      <c r="B30" s="201"/>
      <c r="C30" s="202" t="s">
        <v>243</v>
      </c>
      <c r="D30" s="200" t="s">
        <v>112</v>
      </c>
      <c r="E30" s="192">
        <v>46</v>
      </c>
      <c r="F30" s="182"/>
      <c r="G30" s="183"/>
      <c r="H30" s="183"/>
      <c r="I30" s="183"/>
      <c r="J30" s="183"/>
      <c r="K30" s="185">
        <f t="shared" si="0"/>
        <v>0</v>
      </c>
      <c r="L30" s="186">
        <f t="shared" si="1"/>
        <v>0</v>
      </c>
      <c r="M30" s="187">
        <f t="shared" si="2"/>
        <v>0</v>
      </c>
      <c r="N30" s="187">
        <f t="shared" si="3"/>
        <v>0</v>
      </c>
      <c r="O30" s="187">
        <f t="shared" si="4"/>
        <v>0</v>
      </c>
      <c r="P30" s="185">
        <f t="shared" si="5"/>
        <v>0</v>
      </c>
    </row>
    <row r="31" spans="1:16" x14ac:dyDescent="0.2">
      <c r="A31" s="104">
        <f>IF(E31&gt;0,IF(E31&gt;0,1+MAX($A$14:A30),0),0)</f>
        <v>18</v>
      </c>
      <c r="B31" s="201"/>
      <c r="C31" s="202" t="s">
        <v>244</v>
      </c>
      <c r="D31" s="200" t="s">
        <v>112</v>
      </c>
      <c r="E31" s="192">
        <v>2</v>
      </c>
      <c r="F31" s="182"/>
      <c r="G31" s="183"/>
      <c r="H31" s="183"/>
      <c r="I31" s="183"/>
      <c r="J31" s="183"/>
      <c r="K31" s="185">
        <f t="shared" si="0"/>
        <v>0</v>
      </c>
      <c r="L31" s="186">
        <f t="shared" si="1"/>
        <v>0</v>
      </c>
      <c r="M31" s="187">
        <f t="shared" si="2"/>
        <v>0</v>
      </c>
      <c r="N31" s="187">
        <f t="shared" si="3"/>
        <v>0</v>
      </c>
      <c r="O31" s="187">
        <f t="shared" si="4"/>
        <v>0</v>
      </c>
      <c r="P31" s="185">
        <f t="shared" si="5"/>
        <v>0</v>
      </c>
    </row>
    <row r="32" spans="1:16" x14ac:dyDescent="0.2">
      <c r="A32" s="104">
        <f>IF(E32&gt;0,IF(E32&gt;0,1+MAX($A$14:A31),0),0)</f>
        <v>19</v>
      </c>
      <c r="B32" s="201"/>
      <c r="C32" s="202" t="s">
        <v>245</v>
      </c>
      <c r="D32" s="200" t="s">
        <v>112</v>
      </c>
      <c r="E32" s="192">
        <v>2</v>
      </c>
      <c r="F32" s="182"/>
      <c r="G32" s="183"/>
      <c r="H32" s="183"/>
      <c r="I32" s="183"/>
      <c r="J32" s="183"/>
      <c r="K32" s="185">
        <f t="shared" si="0"/>
        <v>0</v>
      </c>
      <c r="L32" s="186">
        <f t="shared" si="1"/>
        <v>0</v>
      </c>
      <c r="M32" s="187">
        <f t="shared" si="2"/>
        <v>0</v>
      </c>
      <c r="N32" s="187">
        <f t="shared" si="3"/>
        <v>0</v>
      </c>
      <c r="O32" s="187">
        <f t="shared" si="4"/>
        <v>0</v>
      </c>
      <c r="P32" s="185">
        <f t="shared" si="5"/>
        <v>0</v>
      </c>
    </row>
    <row r="33" spans="1:16" x14ac:dyDescent="0.2">
      <c r="A33" s="104">
        <f>IF(E33&gt;0,IF(E33&gt;0,1+MAX($A$14:A32),0),0)</f>
        <v>20</v>
      </c>
      <c r="B33" s="201"/>
      <c r="C33" s="202" t="s">
        <v>246</v>
      </c>
      <c r="D33" s="200" t="s">
        <v>112</v>
      </c>
      <c r="E33" s="192">
        <v>2</v>
      </c>
      <c r="F33" s="182"/>
      <c r="G33" s="183"/>
      <c r="H33" s="183"/>
      <c r="I33" s="183"/>
      <c r="J33" s="183"/>
      <c r="K33" s="185">
        <f t="shared" si="0"/>
        <v>0</v>
      </c>
      <c r="L33" s="186">
        <f t="shared" si="1"/>
        <v>0</v>
      </c>
      <c r="M33" s="187">
        <f t="shared" si="2"/>
        <v>0</v>
      </c>
      <c r="N33" s="187">
        <f t="shared" si="3"/>
        <v>0</v>
      </c>
      <c r="O33" s="187">
        <f t="shared" si="4"/>
        <v>0</v>
      </c>
      <c r="P33" s="185">
        <f t="shared" si="5"/>
        <v>0</v>
      </c>
    </row>
    <row r="34" spans="1:16" x14ac:dyDescent="0.2">
      <c r="A34" s="104">
        <f>IF(E34&gt;0,IF(E34&gt;0,1+MAX($A$14:A33),0),0)</f>
        <v>21</v>
      </c>
      <c r="B34" s="201"/>
      <c r="C34" s="202" t="s">
        <v>247</v>
      </c>
      <c r="D34" s="200" t="s">
        <v>112</v>
      </c>
      <c r="E34" s="192">
        <v>8</v>
      </c>
      <c r="F34" s="182"/>
      <c r="G34" s="183"/>
      <c r="H34" s="183"/>
      <c r="I34" s="183"/>
      <c r="J34" s="183"/>
      <c r="K34" s="185">
        <f t="shared" si="0"/>
        <v>0</v>
      </c>
      <c r="L34" s="186">
        <f t="shared" si="1"/>
        <v>0</v>
      </c>
      <c r="M34" s="187">
        <f t="shared" si="2"/>
        <v>0</v>
      </c>
      <c r="N34" s="187">
        <f t="shared" si="3"/>
        <v>0</v>
      </c>
      <c r="O34" s="187">
        <f t="shared" si="4"/>
        <v>0</v>
      </c>
      <c r="P34" s="185">
        <f t="shared" si="5"/>
        <v>0</v>
      </c>
    </row>
    <row r="35" spans="1:16" x14ac:dyDescent="0.2">
      <c r="A35" s="104">
        <f>IF(E35&gt;0,IF(E35&gt;0,1+MAX($A$14:A34),0),0)</f>
        <v>22</v>
      </c>
      <c r="B35" s="201"/>
      <c r="C35" s="202" t="s">
        <v>248</v>
      </c>
      <c r="D35" s="200" t="s">
        <v>105</v>
      </c>
      <c r="E35" s="192">
        <v>610</v>
      </c>
      <c r="F35" s="182"/>
      <c r="G35" s="183"/>
      <c r="H35" s="183"/>
      <c r="I35" s="183"/>
      <c r="J35" s="183"/>
      <c r="K35" s="185">
        <f t="shared" si="0"/>
        <v>0</v>
      </c>
      <c r="L35" s="186">
        <f t="shared" si="1"/>
        <v>0</v>
      </c>
      <c r="M35" s="187">
        <f t="shared" si="2"/>
        <v>0</v>
      </c>
      <c r="N35" s="187">
        <f t="shared" si="3"/>
        <v>0</v>
      </c>
      <c r="O35" s="187">
        <f t="shared" si="4"/>
        <v>0</v>
      </c>
      <c r="P35" s="185">
        <f t="shared" si="5"/>
        <v>0</v>
      </c>
    </row>
    <row r="36" spans="1:16" x14ac:dyDescent="0.2">
      <c r="A36" s="104">
        <f>IF(E36&gt;0,IF(E36&gt;0,1+MAX($A$14:A35),0),0)</f>
        <v>23</v>
      </c>
      <c r="B36" s="201"/>
      <c r="C36" s="202" t="s">
        <v>249</v>
      </c>
      <c r="D36" s="200" t="s">
        <v>105</v>
      </c>
      <c r="E36" s="192">
        <v>1035</v>
      </c>
      <c r="F36" s="182"/>
      <c r="G36" s="183"/>
      <c r="H36" s="183"/>
      <c r="I36" s="183"/>
      <c r="J36" s="183"/>
      <c r="K36" s="185">
        <f t="shared" si="0"/>
        <v>0</v>
      </c>
      <c r="L36" s="186">
        <f t="shared" si="1"/>
        <v>0</v>
      </c>
      <c r="M36" s="187">
        <f t="shared" si="2"/>
        <v>0</v>
      </c>
      <c r="N36" s="187">
        <f t="shared" si="3"/>
        <v>0</v>
      </c>
      <c r="O36" s="187">
        <f t="shared" si="4"/>
        <v>0</v>
      </c>
      <c r="P36" s="185">
        <f t="shared" si="5"/>
        <v>0</v>
      </c>
    </row>
    <row r="37" spans="1:16" x14ac:dyDescent="0.2">
      <c r="A37" s="104">
        <f>IF(E37&gt;0,IF(E37&gt;0,1+MAX($A$14:A36),0),0)</f>
        <v>24</v>
      </c>
      <c r="B37" s="201"/>
      <c r="C37" s="202" t="s">
        <v>250</v>
      </c>
      <c r="D37" s="200" t="s">
        <v>105</v>
      </c>
      <c r="E37" s="192">
        <v>65</v>
      </c>
      <c r="F37" s="182"/>
      <c r="G37" s="183"/>
      <c r="H37" s="183"/>
      <c r="I37" s="183"/>
      <c r="J37" s="183"/>
      <c r="K37" s="185">
        <f t="shared" si="0"/>
        <v>0</v>
      </c>
      <c r="L37" s="186">
        <f t="shared" si="1"/>
        <v>0</v>
      </c>
      <c r="M37" s="187">
        <f t="shared" si="2"/>
        <v>0</v>
      </c>
      <c r="N37" s="187">
        <f t="shared" si="3"/>
        <v>0</v>
      </c>
      <c r="O37" s="187">
        <f t="shared" si="4"/>
        <v>0</v>
      </c>
      <c r="P37" s="185">
        <f t="shared" si="5"/>
        <v>0</v>
      </c>
    </row>
    <row r="38" spans="1:16" x14ac:dyDescent="0.2">
      <c r="A38" s="104">
        <f>IF(E38&gt;0,IF(E38&gt;0,1+MAX($A$14:A37),0),0)</f>
        <v>25</v>
      </c>
      <c r="B38" s="201"/>
      <c r="C38" s="202" t="s">
        <v>251</v>
      </c>
      <c r="D38" s="200" t="s">
        <v>105</v>
      </c>
      <c r="E38" s="192">
        <v>140</v>
      </c>
      <c r="F38" s="182"/>
      <c r="G38" s="183"/>
      <c r="H38" s="183"/>
      <c r="I38" s="183"/>
      <c r="J38" s="183"/>
      <c r="K38" s="185">
        <f t="shared" si="0"/>
        <v>0</v>
      </c>
      <c r="L38" s="186">
        <f t="shared" si="1"/>
        <v>0</v>
      </c>
      <c r="M38" s="187">
        <f t="shared" si="2"/>
        <v>0</v>
      </c>
      <c r="N38" s="187">
        <f t="shared" si="3"/>
        <v>0</v>
      </c>
      <c r="O38" s="187">
        <f t="shared" si="4"/>
        <v>0</v>
      </c>
      <c r="P38" s="185">
        <f t="shared" si="5"/>
        <v>0</v>
      </c>
    </row>
    <row r="39" spans="1:16" x14ac:dyDescent="0.2">
      <c r="A39" s="104">
        <f>IF(E39&gt;0,IF(E39&gt;0,1+MAX($A$14:A38),0),0)</f>
        <v>26</v>
      </c>
      <c r="B39" s="201"/>
      <c r="C39" s="202" t="s">
        <v>252</v>
      </c>
      <c r="D39" s="200" t="s">
        <v>105</v>
      </c>
      <c r="E39" s="192">
        <v>15</v>
      </c>
      <c r="F39" s="182"/>
      <c r="G39" s="183"/>
      <c r="H39" s="183"/>
      <c r="I39" s="183"/>
      <c r="J39" s="183"/>
      <c r="K39" s="185">
        <f t="shared" si="0"/>
        <v>0</v>
      </c>
      <c r="L39" s="186">
        <f t="shared" si="1"/>
        <v>0</v>
      </c>
      <c r="M39" s="187">
        <f t="shared" si="2"/>
        <v>0</v>
      </c>
      <c r="N39" s="187">
        <f t="shared" si="3"/>
        <v>0</v>
      </c>
      <c r="O39" s="187">
        <f t="shared" si="4"/>
        <v>0</v>
      </c>
      <c r="P39" s="185">
        <f t="shared" si="5"/>
        <v>0</v>
      </c>
    </row>
    <row r="40" spans="1:16" x14ac:dyDescent="0.2">
      <c r="A40" s="104">
        <f>IF(E40&gt;0,IF(E40&gt;0,1+MAX($A$14:A39),0),0)</f>
        <v>27</v>
      </c>
      <c r="B40" s="201"/>
      <c r="C40" s="202" t="s">
        <v>253</v>
      </c>
      <c r="D40" s="200" t="s">
        <v>105</v>
      </c>
      <c r="E40" s="192">
        <v>30</v>
      </c>
      <c r="F40" s="182"/>
      <c r="G40" s="183"/>
      <c r="H40" s="183"/>
      <c r="I40" s="183"/>
      <c r="J40" s="183"/>
      <c r="K40" s="185">
        <f t="shared" si="0"/>
        <v>0</v>
      </c>
      <c r="L40" s="186">
        <f t="shared" si="1"/>
        <v>0</v>
      </c>
      <c r="M40" s="187">
        <f t="shared" si="2"/>
        <v>0</v>
      </c>
      <c r="N40" s="187">
        <f t="shared" si="3"/>
        <v>0</v>
      </c>
      <c r="O40" s="187">
        <f t="shared" si="4"/>
        <v>0</v>
      </c>
      <c r="P40" s="185">
        <f t="shared" si="5"/>
        <v>0</v>
      </c>
    </row>
    <row r="41" spans="1:16" x14ac:dyDescent="0.2">
      <c r="A41" s="104">
        <f>IF(E41&gt;0,IF(E41&gt;0,1+MAX($A$14:A40),0),0)</f>
        <v>28</v>
      </c>
      <c r="B41" s="201"/>
      <c r="C41" s="202" t="s">
        <v>254</v>
      </c>
      <c r="D41" s="200" t="s">
        <v>105</v>
      </c>
      <c r="E41" s="192">
        <v>115</v>
      </c>
      <c r="F41" s="182"/>
      <c r="G41" s="183"/>
      <c r="H41" s="183"/>
      <c r="I41" s="183"/>
      <c r="J41" s="183"/>
      <c r="K41" s="185">
        <f t="shared" si="0"/>
        <v>0</v>
      </c>
      <c r="L41" s="186">
        <f t="shared" si="1"/>
        <v>0</v>
      </c>
      <c r="M41" s="187">
        <f t="shared" si="2"/>
        <v>0</v>
      </c>
      <c r="N41" s="187">
        <f t="shared" si="3"/>
        <v>0</v>
      </c>
      <c r="O41" s="187">
        <f t="shared" si="4"/>
        <v>0</v>
      </c>
      <c r="P41" s="185">
        <f t="shared" si="5"/>
        <v>0</v>
      </c>
    </row>
    <row r="42" spans="1:16" ht="33.75" x14ac:dyDescent="0.2">
      <c r="A42" s="104">
        <f>IF(E42&gt;0,IF(E42&gt;0,1+MAX($A$14:A41),0),0)</f>
        <v>29</v>
      </c>
      <c r="B42" s="201"/>
      <c r="C42" s="202" t="s">
        <v>273</v>
      </c>
      <c r="D42" s="200" t="s">
        <v>105</v>
      </c>
      <c r="E42" s="192">
        <v>225</v>
      </c>
      <c r="F42" s="182"/>
      <c r="G42" s="183"/>
      <c r="H42" s="183"/>
      <c r="I42" s="183"/>
      <c r="J42" s="183"/>
      <c r="K42" s="185">
        <f t="shared" si="0"/>
        <v>0</v>
      </c>
      <c r="L42" s="186">
        <f t="shared" si="1"/>
        <v>0</v>
      </c>
      <c r="M42" s="187">
        <f t="shared" si="2"/>
        <v>0</v>
      </c>
      <c r="N42" s="187">
        <f t="shared" si="3"/>
        <v>0</v>
      </c>
      <c r="O42" s="187">
        <f t="shared" si="4"/>
        <v>0</v>
      </c>
      <c r="P42" s="185">
        <f t="shared" si="5"/>
        <v>0</v>
      </c>
    </row>
    <row r="43" spans="1:16" ht="33.75" x14ac:dyDescent="0.2">
      <c r="A43" s="104">
        <f>IF(E43&gt;0,IF(E43&gt;0,1+MAX($A$14:A42),0),0)</f>
        <v>30</v>
      </c>
      <c r="B43" s="201"/>
      <c r="C43" s="202" t="s">
        <v>274</v>
      </c>
      <c r="D43" s="200" t="s">
        <v>105</v>
      </c>
      <c r="E43" s="192">
        <v>70</v>
      </c>
      <c r="F43" s="182"/>
      <c r="G43" s="183"/>
      <c r="H43" s="183"/>
      <c r="I43" s="183"/>
      <c r="J43" s="183"/>
      <c r="K43" s="185">
        <f t="shared" si="0"/>
        <v>0</v>
      </c>
      <c r="L43" s="186">
        <f t="shared" si="1"/>
        <v>0</v>
      </c>
      <c r="M43" s="187">
        <f t="shared" si="2"/>
        <v>0</v>
      </c>
      <c r="N43" s="187">
        <f t="shared" si="3"/>
        <v>0</v>
      </c>
      <c r="O43" s="187">
        <f t="shared" si="4"/>
        <v>0</v>
      </c>
      <c r="P43" s="185">
        <f t="shared" si="5"/>
        <v>0</v>
      </c>
    </row>
    <row r="44" spans="1:16" ht="33.75" x14ac:dyDescent="0.2">
      <c r="A44" s="104">
        <f>IF(E44&gt;0,IF(E44&gt;0,1+MAX($A$14:A43),0),0)</f>
        <v>31</v>
      </c>
      <c r="B44" s="201"/>
      <c r="C44" s="202" t="s">
        <v>275</v>
      </c>
      <c r="D44" s="200" t="s">
        <v>105</v>
      </c>
      <c r="E44" s="192">
        <v>150</v>
      </c>
      <c r="F44" s="182"/>
      <c r="G44" s="183"/>
      <c r="H44" s="183"/>
      <c r="I44" s="183"/>
      <c r="J44" s="183"/>
      <c r="K44" s="185">
        <f t="shared" si="0"/>
        <v>0</v>
      </c>
      <c r="L44" s="186">
        <f t="shared" si="1"/>
        <v>0</v>
      </c>
      <c r="M44" s="187">
        <f t="shared" si="2"/>
        <v>0</v>
      </c>
      <c r="N44" s="187">
        <f t="shared" si="3"/>
        <v>0</v>
      </c>
      <c r="O44" s="187">
        <f t="shared" si="4"/>
        <v>0</v>
      </c>
      <c r="P44" s="185">
        <f t="shared" si="5"/>
        <v>0</v>
      </c>
    </row>
    <row r="45" spans="1:16" ht="33.75" x14ac:dyDescent="0.2">
      <c r="A45" s="104">
        <f>IF(E45&gt;0,IF(E45&gt;0,1+MAX($A$14:A44),0),0)</f>
        <v>32</v>
      </c>
      <c r="B45" s="201"/>
      <c r="C45" s="202" t="s">
        <v>276</v>
      </c>
      <c r="D45" s="200" t="s">
        <v>105</v>
      </c>
      <c r="E45" s="192">
        <v>20</v>
      </c>
      <c r="F45" s="182"/>
      <c r="G45" s="183"/>
      <c r="H45" s="183"/>
      <c r="I45" s="183"/>
      <c r="J45" s="183"/>
      <c r="K45" s="185">
        <f t="shared" si="0"/>
        <v>0</v>
      </c>
      <c r="L45" s="186">
        <f t="shared" si="1"/>
        <v>0</v>
      </c>
      <c r="M45" s="187">
        <f t="shared" si="2"/>
        <v>0</v>
      </c>
      <c r="N45" s="187">
        <f t="shared" si="3"/>
        <v>0</v>
      </c>
      <c r="O45" s="187">
        <f t="shared" si="4"/>
        <v>0</v>
      </c>
      <c r="P45" s="185">
        <f t="shared" si="5"/>
        <v>0</v>
      </c>
    </row>
    <row r="46" spans="1:16" ht="33.75" x14ac:dyDescent="0.2">
      <c r="A46" s="104">
        <f>IF(E46&gt;0,IF(E46&gt;0,1+MAX($A$14:A45),0),0)</f>
        <v>33</v>
      </c>
      <c r="B46" s="201"/>
      <c r="C46" s="202" t="s">
        <v>277</v>
      </c>
      <c r="D46" s="200" t="s">
        <v>105</v>
      </c>
      <c r="E46" s="192">
        <v>35</v>
      </c>
      <c r="F46" s="182"/>
      <c r="G46" s="183"/>
      <c r="H46" s="183"/>
      <c r="I46" s="183"/>
      <c r="J46" s="183"/>
      <c r="K46" s="185">
        <f t="shared" si="0"/>
        <v>0</v>
      </c>
      <c r="L46" s="186">
        <f t="shared" si="1"/>
        <v>0</v>
      </c>
      <c r="M46" s="187">
        <f t="shared" si="2"/>
        <v>0</v>
      </c>
      <c r="N46" s="187">
        <f t="shared" si="3"/>
        <v>0</v>
      </c>
      <c r="O46" s="187">
        <f t="shared" si="4"/>
        <v>0</v>
      </c>
      <c r="P46" s="185">
        <f t="shared" si="5"/>
        <v>0</v>
      </c>
    </row>
    <row r="47" spans="1:16" ht="33.75" x14ac:dyDescent="0.2">
      <c r="A47" s="104">
        <f>IF(E47&gt;0,IF(E47&gt;0,1+MAX($A$14:A46),0),0)</f>
        <v>34</v>
      </c>
      <c r="B47" s="201"/>
      <c r="C47" s="202" t="s">
        <v>278</v>
      </c>
      <c r="D47" s="200" t="s">
        <v>105</v>
      </c>
      <c r="E47" s="192">
        <v>120</v>
      </c>
      <c r="F47" s="182"/>
      <c r="G47" s="183"/>
      <c r="H47" s="183"/>
      <c r="I47" s="183"/>
      <c r="J47" s="183"/>
      <c r="K47" s="185">
        <f t="shared" si="0"/>
        <v>0</v>
      </c>
      <c r="L47" s="186">
        <f t="shared" si="1"/>
        <v>0</v>
      </c>
      <c r="M47" s="187">
        <f t="shared" si="2"/>
        <v>0</v>
      </c>
      <c r="N47" s="187">
        <f t="shared" si="3"/>
        <v>0</v>
      </c>
      <c r="O47" s="187">
        <f t="shared" si="4"/>
        <v>0</v>
      </c>
      <c r="P47" s="185">
        <f t="shared" si="5"/>
        <v>0</v>
      </c>
    </row>
    <row r="48" spans="1:16" x14ac:dyDescent="0.2">
      <c r="A48" s="104">
        <f>IF(E48&gt;0,IF(E48&gt;0,1+MAX($A$14:A47),0),0)</f>
        <v>35</v>
      </c>
      <c r="B48" s="201"/>
      <c r="C48" s="202" t="s">
        <v>255</v>
      </c>
      <c r="D48" s="200" t="s">
        <v>227</v>
      </c>
      <c r="E48" s="192">
        <v>1</v>
      </c>
      <c r="F48" s="182"/>
      <c r="G48" s="183"/>
      <c r="H48" s="183"/>
      <c r="I48" s="183"/>
      <c r="J48" s="183"/>
      <c r="K48" s="185">
        <f t="shared" si="0"/>
        <v>0</v>
      </c>
      <c r="L48" s="186">
        <f t="shared" si="1"/>
        <v>0</v>
      </c>
      <c r="M48" s="187">
        <f t="shared" si="2"/>
        <v>0</v>
      </c>
      <c r="N48" s="187">
        <f t="shared" si="3"/>
        <v>0</v>
      </c>
      <c r="O48" s="187">
        <f t="shared" si="4"/>
        <v>0</v>
      </c>
      <c r="P48" s="185">
        <f t="shared" si="5"/>
        <v>0</v>
      </c>
    </row>
    <row r="49" spans="1:16" ht="22.5" x14ac:dyDescent="0.2">
      <c r="A49" s="104">
        <f>IF(E49&gt;0,IF(E49&gt;0,1+MAX($A$14:A48),0),0)</f>
        <v>36</v>
      </c>
      <c r="B49" s="201"/>
      <c r="C49" s="202" t="s">
        <v>256</v>
      </c>
      <c r="D49" s="200" t="s">
        <v>227</v>
      </c>
      <c r="E49" s="192">
        <v>1</v>
      </c>
      <c r="F49" s="182"/>
      <c r="G49" s="183"/>
      <c r="H49" s="183"/>
      <c r="I49" s="183"/>
      <c r="J49" s="183"/>
      <c r="K49" s="185">
        <f t="shared" si="0"/>
        <v>0</v>
      </c>
      <c r="L49" s="186">
        <f t="shared" si="1"/>
        <v>0</v>
      </c>
      <c r="M49" s="187">
        <f t="shared" si="2"/>
        <v>0</v>
      </c>
      <c r="N49" s="187">
        <f t="shared" si="3"/>
        <v>0</v>
      </c>
      <c r="O49" s="187">
        <f t="shared" si="4"/>
        <v>0</v>
      </c>
      <c r="P49" s="185">
        <f t="shared" si="5"/>
        <v>0</v>
      </c>
    </row>
    <row r="50" spans="1:16" x14ac:dyDescent="0.2">
      <c r="A50" s="104">
        <f>IF(E50&gt;0,IF(E50&gt;0,1+MAX($A$14:A49),0),0)</f>
        <v>37</v>
      </c>
      <c r="B50" s="201"/>
      <c r="C50" s="202" t="s">
        <v>257</v>
      </c>
      <c r="D50" s="200" t="s">
        <v>227</v>
      </c>
      <c r="E50" s="192">
        <v>1</v>
      </c>
      <c r="F50" s="182"/>
      <c r="G50" s="183"/>
      <c r="H50" s="183"/>
      <c r="I50" s="183"/>
      <c r="J50" s="183"/>
      <c r="K50" s="185">
        <f t="shared" si="0"/>
        <v>0</v>
      </c>
      <c r="L50" s="186">
        <f t="shared" si="1"/>
        <v>0</v>
      </c>
      <c r="M50" s="187">
        <f t="shared" si="2"/>
        <v>0</v>
      </c>
      <c r="N50" s="187">
        <f t="shared" si="3"/>
        <v>0</v>
      </c>
      <c r="O50" s="187">
        <f t="shared" si="4"/>
        <v>0</v>
      </c>
      <c r="P50" s="185">
        <f t="shared" si="5"/>
        <v>0</v>
      </c>
    </row>
    <row r="51" spans="1:16" x14ac:dyDescent="0.2">
      <c r="A51" s="104">
        <f>IF(E51&gt;0,IF(E51&gt;0,1+MAX($A$14:A50),0),0)</f>
        <v>38</v>
      </c>
      <c r="B51" s="201"/>
      <c r="C51" s="202" t="s">
        <v>258</v>
      </c>
      <c r="D51" s="200" t="s">
        <v>227</v>
      </c>
      <c r="E51" s="192">
        <v>1</v>
      </c>
      <c r="F51" s="182"/>
      <c r="G51" s="183"/>
      <c r="H51" s="183"/>
      <c r="I51" s="183"/>
      <c r="J51" s="183"/>
      <c r="K51" s="185">
        <f t="shared" si="0"/>
        <v>0</v>
      </c>
      <c r="L51" s="186">
        <f t="shared" si="1"/>
        <v>0</v>
      </c>
      <c r="M51" s="187">
        <f t="shared" si="2"/>
        <v>0</v>
      </c>
      <c r="N51" s="187">
        <f t="shared" si="3"/>
        <v>0</v>
      </c>
      <c r="O51" s="187">
        <f t="shared" si="4"/>
        <v>0</v>
      </c>
      <c r="P51" s="185">
        <f t="shared" si="5"/>
        <v>0</v>
      </c>
    </row>
    <row r="52" spans="1:16" x14ac:dyDescent="0.2">
      <c r="A52" s="104">
        <f>IF(E52&gt;0,IF(E52&gt;0,1+MAX($A$14:A51),0),0)</f>
        <v>39</v>
      </c>
      <c r="B52" s="201"/>
      <c r="C52" s="202" t="s">
        <v>259</v>
      </c>
      <c r="D52" s="200" t="s">
        <v>227</v>
      </c>
      <c r="E52" s="192">
        <v>1</v>
      </c>
      <c r="F52" s="182"/>
      <c r="G52" s="183"/>
      <c r="H52" s="183"/>
      <c r="I52" s="183"/>
      <c r="J52" s="183"/>
      <c r="K52" s="185">
        <f t="shared" si="0"/>
        <v>0</v>
      </c>
      <c r="L52" s="186">
        <f t="shared" si="1"/>
        <v>0</v>
      </c>
      <c r="M52" s="187">
        <f t="shared" si="2"/>
        <v>0</v>
      </c>
      <c r="N52" s="187">
        <f t="shared" si="3"/>
        <v>0</v>
      </c>
      <c r="O52" s="187">
        <f t="shared" si="4"/>
        <v>0</v>
      </c>
      <c r="P52" s="185">
        <f t="shared" si="5"/>
        <v>0</v>
      </c>
    </row>
    <row r="53" spans="1:16" x14ac:dyDescent="0.2">
      <c r="A53" s="104">
        <f>IF(E53&gt;0,IF(E53&gt;0,1+MAX($A$14:A52),0),0)</f>
        <v>40</v>
      </c>
      <c r="B53" s="201"/>
      <c r="C53" s="202" t="s">
        <v>260</v>
      </c>
      <c r="D53" s="200" t="s">
        <v>227</v>
      </c>
      <c r="E53" s="192">
        <v>1</v>
      </c>
      <c r="F53" s="182"/>
      <c r="G53" s="183"/>
      <c r="H53" s="183"/>
      <c r="I53" s="183"/>
      <c r="J53" s="183"/>
      <c r="K53" s="185">
        <f t="shared" si="0"/>
        <v>0</v>
      </c>
      <c r="L53" s="186">
        <f t="shared" si="1"/>
        <v>0</v>
      </c>
      <c r="M53" s="187">
        <f t="shared" si="2"/>
        <v>0</v>
      </c>
      <c r="N53" s="187">
        <f t="shared" si="3"/>
        <v>0</v>
      </c>
      <c r="O53" s="187">
        <f t="shared" si="4"/>
        <v>0</v>
      </c>
      <c r="P53" s="185">
        <f t="shared" si="5"/>
        <v>0</v>
      </c>
    </row>
    <row r="54" spans="1:16" x14ac:dyDescent="0.2">
      <c r="A54" s="104">
        <f>IF(E54&gt;0,IF(E54&gt;0,1+MAX($A$14:A53),0),0)</f>
        <v>41</v>
      </c>
      <c r="B54" s="201"/>
      <c r="C54" s="202" t="s">
        <v>261</v>
      </c>
      <c r="D54" s="200" t="s">
        <v>227</v>
      </c>
      <c r="E54" s="192">
        <v>1</v>
      </c>
      <c r="F54" s="182"/>
      <c r="G54" s="183"/>
      <c r="H54" s="183"/>
      <c r="I54" s="183"/>
      <c r="J54" s="183"/>
      <c r="K54" s="185">
        <f t="shared" si="0"/>
        <v>0</v>
      </c>
      <c r="L54" s="186">
        <f t="shared" si="1"/>
        <v>0</v>
      </c>
      <c r="M54" s="187">
        <f t="shared" si="2"/>
        <v>0</v>
      </c>
      <c r="N54" s="187">
        <f t="shared" si="3"/>
        <v>0</v>
      </c>
      <c r="O54" s="187">
        <f t="shared" si="4"/>
        <v>0</v>
      </c>
      <c r="P54" s="185">
        <f t="shared" si="5"/>
        <v>0</v>
      </c>
    </row>
    <row r="55" spans="1:16" x14ac:dyDescent="0.2">
      <c r="A55" s="104">
        <f>IF(E55&gt;0,IF(E55&gt;0,1+MAX($A$14:A54),0),0)</f>
        <v>42</v>
      </c>
      <c r="B55" s="201"/>
      <c r="C55" s="202" t="s">
        <v>262</v>
      </c>
      <c r="D55" s="200" t="s">
        <v>227</v>
      </c>
      <c r="E55" s="192">
        <v>1</v>
      </c>
      <c r="F55" s="182"/>
      <c r="G55" s="183"/>
      <c r="H55" s="183"/>
      <c r="I55" s="183"/>
      <c r="J55" s="183"/>
      <c r="K55" s="185">
        <f t="shared" si="0"/>
        <v>0</v>
      </c>
      <c r="L55" s="186">
        <f t="shared" si="1"/>
        <v>0</v>
      </c>
      <c r="M55" s="187">
        <f t="shared" si="2"/>
        <v>0</v>
      </c>
      <c r="N55" s="187">
        <f t="shared" si="3"/>
        <v>0</v>
      </c>
      <c r="O55" s="187">
        <f t="shared" si="4"/>
        <v>0</v>
      </c>
      <c r="P55" s="185">
        <f t="shared" si="5"/>
        <v>0</v>
      </c>
    </row>
    <row r="56" spans="1:16" x14ac:dyDescent="0.2">
      <c r="A56" s="104">
        <f>IF(E56&gt;0,IF(E56&gt;0,1+MAX($A$14:A55),0),0)</f>
        <v>43</v>
      </c>
      <c r="B56" s="201"/>
      <c r="C56" s="202" t="s">
        <v>263</v>
      </c>
      <c r="D56" s="200" t="s">
        <v>227</v>
      </c>
      <c r="E56" s="192">
        <v>1</v>
      </c>
      <c r="F56" s="182"/>
      <c r="G56" s="183"/>
      <c r="H56" s="183"/>
      <c r="I56" s="183"/>
      <c r="J56" s="183"/>
      <c r="K56" s="185">
        <f t="shared" si="0"/>
        <v>0</v>
      </c>
      <c r="L56" s="186">
        <f t="shared" si="1"/>
        <v>0</v>
      </c>
      <c r="M56" s="187">
        <f t="shared" si="2"/>
        <v>0</v>
      </c>
      <c r="N56" s="187">
        <f t="shared" si="3"/>
        <v>0</v>
      </c>
      <c r="O56" s="187">
        <f t="shared" si="4"/>
        <v>0</v>
      </c>
      <c r="P56" s="185">
        <f t="shared" si="5"/>
        <v>0</v>
      </c>
    </row>
    <row r="57" spans="1:16" x14ac:dyDescent="0.2">
      <c r="A57" s="104">
        <f>IF(E57&gt;0,IF(E57&gt;0,1+MAX($A$14:A56),0),0)</f>
        <v>44</v>
      </c>
      <c r="B57" s="201"/>
      <c r="C57" s="202" t="s">
        <v>264</v>
      </c>
      <c r="D57" s="200" t="s">
        <v>227</v>
      </c>
      <c r="E57" s="192">
        <v>1</v>
      </c>
      <c r="F57" s="182"/>
      <c r="G57" s="183"/>
      <c r="H57" s="183"/>
      <c r="I57" s="183"/>
      <c r="J57" s="183"/>
      <c r="K57" s="185">
        <f t="shared" si="0"/>
        <v>0</v>
      </c>
      <c r="L57" s="186">
        <f t="shared" si="1"/>
        <v>0</v>
      </c>
      <c r="M57" s="187">
        <f t="shared" si="2"/>
        <v>0</v>
      </c>
      <c r="N57" s="187">
        <f t="shared" si="3"/>
        <v>0</v>
      </c>
      <c r="O57" s="187">
        <f t="shared" si="4"/>
        <v>0</v>
      </c>
      <c r="P57" s="185">
        <f t="shared" si="5"/>
        <v>0</v>
      </c>
    </row>
    <row r="58" spans="1:16" x14ac:dyDescent="0.2">
      <c r="A58" s="104">
        <f>IF(E58&gt;0,IF(E58&gt;0,1+MAX($A$14:A57),0),0)</f>
        <v>45</v>
      </c>
      <c r="B58" s="201"/>
      <c r="C58" s="202" t="s">
        <v>265</v>
      </c>
      <c r="D58" s="200" t="s">
        <v>227</v>
      </c>
      <c r="E58" s="192">
        <v>1</v>
      </c>
      <c r="F58" s="182"/>
      <c r="G58" s="183"/>
      <c r="H58" s="183"/>
      <c r="I58" s="183"/>
      <c r="J58" s="183"/>
      <c r="K58" s="185">
        <f t="shared" si="0"/>
        <v>0</v>
      </c>
      <c r="L58" s="186">
        <f t="shared" si="1"/>
        <v>0</v>
      </c>
      <c r="M58" s="187">
        <f t="shared" si="2"/>
        <v>0</v>
      </c>
      <c r="N58" s="187">
        <f t="shared" si="3"/>
        <v>0</v>
      </c>
      <c r="O58" s="187">
        <f t="shared" si="4"/>
        <v>0</v>
      </c>
      <c r="P58" s="185">
        <f t="shared" si="5"/>
        <v>0</v>
      </c>
    </row>
    <row r="59" spans="1:16" x14ac:dyDescent="0.2">
      <c r="A59" s="104">
        <f>IF(E59&gt;0,IF(E59&gt;0,1+MAX($A$14:A58),0),0)</f>
        <v>46</v>
      </c>
      <c r="B59" s="201"/>
      <c r="C59" s="202" t="s">
        <v>266</v>
      </c>
      <c r="D59" s="200" t="s">
        <v>227</v>
      </c>
      <c r="E59" s="192">
        <v>1</v>
      </c>
      <c r="F59" s="182"/>
      <c r="G59" s="183"/>
      <c r="H59" s="183"/>
      <c r="I59" s="183"/>
      <c r="J59" s="183"/>
      <c r="K59" s="185">
        <f t="shared" si="0"/>
        <v>0</v>
      </c>
      <c r="L59" s="186">
        <f t="shared" si="1"/>
        <v>0</v>
      </c>
      <c r="M59" s="187">
        <f t="shared" si="2"/>
        <v>0</v>
      </c>
      <c r="N59" s="187">
        <f t="shared" si="3"/>
        <v>0</v>
      </c>
      <c r="O59" s="187">
        <f t="shared" si="4"/>
        <v>0</v>
      </c>
      <c r="P59" s="185">
        <f t="shared" si="5"/>
        <v>0</v>
      </c>
    </row>
    <row r="60" spans="1:16" x14ac:dyDescent="0.2">
      <c r="A60" s="104">
        <f>IF(E60&gt;0,IF(E60&gt;0,1+MAX($A$14:A59),0),0)</f>
        <v>47</v>
      </c>
      <c r="B60" s="201"/>
      <c r="C60" s="202" t="s">
        <v>267</v>
      </c>
      <c r="D60" s="200" t="s">
        <v>227</v>
      </c>
      <c r="E60" s="192">
        <v>1</v>
      </c>
      <c r="F60" s="182"/>
      <c r="G60" s="183"/>
      <c r="H60" s="183"/>
      <c r="I60" s="183"/>
      <c r="J60" s="183"/>
      <c r="K60" s="185">
        <f t="shared" si="0"/>
        <v>0</v>
      </c>
      <c r="L60" s="186">
        <f t="shared" si="1"/>
        <v>0</v>
      </c>
      <c r="M60" s="187">
        <f t="shared" si="2"/>
        <v>0</v>
      </c>
      <c r="N60" s="187">
        <f t="shared" si="3"/>
        <v>0</v>
      </c>
      <c r="O60" s="187">
        <f t="shared" si="4"/>
        <v>0</v>
      </c>
      <c r="P60" s="185">
        <f t="shared" si="5"/>
        <v>0</v>
      </c>
    </row>
    <row r="61" spans="1:16" x14ac:dyDescent="0.2">
      <c r="A61" s="104">
        <f>IF(E61&gt;0,IF(E61&gt;0,1+MAX($A$14:A60),0),0)</f>
        <v>48</v>
      </c>
      <c r="B61" s="201"/>
      <c r="C61" s="202" t="s">
        <v>268</v>
      </c>
      <c r="D61" s="200" t="s">
        <v>227</v>
      </c>
      <c r="E61" s="192">
        <v>1</v>
      </c>
      <c r="F61" s="182"/>
      <c r="G61" s="183"/>
      <c r="H61" s="183"/>
      <c r="I61" s="183"/>
      <c r="J61" s="183"/>
      <c r="K61" s="185">
        <f t="shared" si="0"/>
        <v>0</v>
      </c>
      <c r="L61" s="186">
        <f t="shared" si="1"/>
        <v>0</v>
      </c>
      <c r="M61" s="187">
        <f t="shared" si="2"/>
        <v>0</v>
      </c>
      <c r="N61" s="187">
        <f t="shared" si="3"/>
        <v>0</v>
      </c>
      <c r="O61" s="187">
        <f t="shared" si="4"/>
        <v>0</v>
      </c>
      <c r="P61" s="185">
        <f t="shared" si="5"/>
        <v>0</v>
      </c>
    </row>
    <row r="62" spans="1:16" ht="23.25" thickBot="1" x14ac:dyDescent="0.25">
      <c r="A62" s="104">
        <f>IF(E62&gt;0,IF(E62&gt;0,1+MAX($A$14:A61),0),0)</f>
        <v>49</v>
      </c>
      <c r="B62" s="201"/>
      <c r="C62" s="202" t="s">
        <v>269</v>
      </c>
      <c r="D62" s="200" t="s">
        <v>227</v>
      </c>
      <c r="E62" s="192">
        <v>1</v>
      </c>
      <c r="F62" s="182"/>
      <c r="G62" s="183"/>
      <c r="H62" s="183"/>
      <c r="I62" s="183"/>
      <c r="J62" s="183"/>
      <c r="K62" s="185">
        <f t="shared" si="0"/>
        <v>0</v>
      </c>
      <c r="L62" s="186">
        <f t="shared" si="1"/>
        <v>0</v>
      </c>
      <c r="M62" s="187">
        <f t="shared" si="2"/>
        <v>0</v>
      </c>
      <c r="N62" s="187">
        <f t="shared" si="3"/>
        <v>0</v>
      </c>
      <c r="O62" s="187">
        <f t="shared" si="4"/>
        <v>0</v>
      </c>
      <c r="P62" s="185">
        <f t="shared" si="5"/>
        <v>0</v>
      </c>
    </row>
    <row r="63" spans="1:16" ht="12" customHeight="1" thickBot="1" x14ac:dyDescent="0.25">
      <c r="A63" s="271" t="s">
        <v>279</v>
      </c>
      <c r="B63" s="272"/>
      <c r="C63" s="272"/>
      <c r="D63" s="272"/>
      <c r="E63" s="272"/>
      <c r="F63" s="272"/>
      <c r="G63" s="272"/>
      <c r="H63" s="272"/>
      <c r="I63" s="272"/>
      <c r="J63" s="272"/>
      <c r="K63" s="273"/>
      <c r="L63" s="188">
        <f>SUM(L14:L62)</f>
        <v>0</v>
      </c>
      <c r="M63" s="189">
        <f>SUM(M14:M62)</f>
        <v>0</v>
      </c>
      <c r="N63" s="189">
        <f>SUM(N14:N62)</f>
        <v>0</v>
      </c>
      <c r="O63" s="189">
        <f>SUM(O14:O62)</f>
        <v>0</v>
      </c>
      <c r="P63" s="190">
        <f>SUM(P14:P62)</f>
        <v>0</v>
      </c>
    </row>
    <row r="64" spans="1:16" x14ac:dyDescent="0.2">
      <c r="A64" s="155"/>
      <c r="B64" s="155"/>
      <c r="C64" s="155"/>
      <c r="D64" s="155"/>
      <c r="E64" s="155"/>
      <c r="F64" s="155"/>
      <c r="G64" s="155"/>
      <c r="H64" s="155"/>
      <c r="I64" s="155"/>
      <c r="J64" s="155"/>
      <c r="K64" s="155"/>
      <c r="L64" s="155"/>
      <c r="M64" s="155"/>
      <c r="N64" s="155"/>
      <c r="O64" s="155"/>
      <c r="P64" s="155"/>
    </row>
    <row r="65" spans="1:16" x14ac:dyDescent="0.2">
      <c r="A65" s="155"/>
      <c r="B65" s="155"/>
      <c r="C65" s="155"/>
      <c r="D65" s="155"/>
      <c r="E65" s="155"/>
      <c r="F65" s="155"/>
      <c r="G65" s="155"/>
      <c r="H65" s="155"/>
      <c r="I65" s="155"/>
      <c r="J65" s="155"/>
      <c r="K65" s="155"/>
      <c r="L65" s="155"/>
      <c r="M65" s="155"/>
      <c r="N65" s="155"/>
      <c r="O65" s="155"/>
      <c r="P65" s="155"/>
    </row>
    <row r="66" spans="1:16" x14ac:dyDescent="0.2">
      <c r="A66" s="156" t="s">
        <v>14</v>
      </c>
      <c r="B66" s="155"/>
      <c r="C66" s="288" t="str">
        <f>'Kops a'!C34:H34</f>
        <v>Armands Ūbelis</v>
      </c>
      <c r="D66" s="288"/>
      <c r="E66" s="288"/>
      <c r="F66" s="288"/>
      <c r="G66" s="288"/>
      <c r="H66" s="288"/>
      <c r="I66" s="155"/>
      <c r="J66" s="155"/>
      <c r="K66" s="155"/>
      <c r="L66" s="155"/>
      <c r="M66" s="155"/>
      <c r="N66" s="155"/>
      <c r="O66" s="155"/>
      <c r="P66" s="155"/>
    </row>
    <row r="67" spans="1:16" x14ac:dyDescent="0.2">
      <c r="A67" s="155"/>
      <c r="B67" s="155"/>
      <c r="C67" s="285" t="s">
        <v>15</v>
      </c>
      <c r="D67" s="285"/>
      <c r="E67" s="285"/>
      <c r="F67" s="285"/>
      <c r="G67" s="285"/>
      <c r="H67" s="285"/>
      <c r="I67" s="155"/>
      <c r="J67" s="155"/>
      <c r="K67" s="155"/>
      <c r="L67" s="155"/>
      <c r="M67" s="155"/>
      <c r="N67" s="155"/>
      <c r="O67" s="155"/>
      <c r="P67" s="155"/>
    </row>
    <row r="68" spans="1:16" x14ac:dyDescent="0.2">
      <c r="A68" s="155"/>
      <c r="B68" s="155"/>
      <c r="C68" s="155"/>
      <c r="D68" s="155"/>
      <c r="E68" s="155"/>
      <c r="F68" s="155"/>
      <c r="G68" s="155"/>
      <c r="H68" s="155"/>
      <c r="I68" s="155"/>
      <c r="J68" s="155"/>
      <c r="K68" s="155"/>
      <c r="L68" s="155"/>
      <c r="M68" s="155"/>
      <c r="N68" s="155"/>
      <c r="O68" s="155"/>
      <c r="P68" s="155"/>
    </row>
    <row r="69" spans="1:16" x14ac:dyDescent="0.2">
      <c r="A69" s="203" t="str">
        <f>'Kops a'!A37</f>
        <v>Tāme sastādīta 2019. gada 13. decembris</v>
      </c>
      <c r="B69" s="204"/>
      <c r="C69" s="204"/>
      <c r="D69" s="204"/>
      <c r="E69" s="155"/>
      <c r="F69" s="155"/>
      <c r="G69" s="155"/>
      <c r="H69" s="155"/>
      <c r="I69" s="155"/>
      <c r="J69" s="155"/>
      <c r="K69" s="155"/>
      <c r="L69" s="155"/>
      <c r="M69" s="155"/>
      <c r="N69" s="155"/>
      <c r="O69" s="155"/>
      <c r="P69" s="155"/>
    </row>
    <row r="70" spans="1:16" x14ac:dyDescent="0.2">
      <c r="A70" s="155"/>
      <c r="B70" s="155"/>
      <c r="C70" s="155"/>
      <c r="D70" s="155"/>
      <c r="E70" s="155"/>
      <c r="F70" s="155"/>
      <c r="G70" s="155"/>
      <c r="H70" s="155"/>
      <c r="I70" s="155"/>
      <c r="J70" s="155"/>
      <c r="K70" s="155"/>
      <c r="L70" s="155"/>
      <c r="M70" s="155"/>
      <c r="N70" s="155"/>
      <c r="O70" s="155"/>
      <c r="P70" s="155"/>
    </row>
    <row r="71" spans="1:16" x14ac:dyDescent="0.2">
      <c r="A71" s="156" t="s">
        <v>37</v>
      </c>
      <c r="B71" s="155"/>
      <c r="C71" s="288">
        <f>'Kops a'!C39:H39</f>
        <v>0</v>
      </c>
      <c r="D71" s="288"/>
      <c r="E71" s="288"/>
      <c r="F71" s="288"/>
      <c r="G71" s="288"/>
      <c r="H71" s="288"/>
      <c r="I71" s="155"/>
      <c r="J71" s="155"/>
      <c r="K71" s="155"/>
      <c r="L71" s="155"/>
      <c r="M71" s="155"/>
      <c r="N71" s="155"/>
      <c r="O71" s="155"/>
      <c r="P71" s="155"/>
    </row>
    <row r="72" spans="1:16" x14ac:dyDescent="0.2">
      <c r="A72" s="155"/>
      <c r="B72" s="155"/>
      <c r="C72" s="285" t="s">
        <v>15</v>
      </c>
      <c r="D72" s="285"/>
      <c r="E72" s="285"/>
      <c r="F72" s="285"/>
      <c r="G72" s="285"/>
      <c r="H72" s="285"/>
      <c r="I72" s="155"/>
      <c r="J72" s="155"/>
      <c r="K72" s="155"/>
      <c r="L72" s="155"/>
      <c r="M72" s="155"/>
      <c r="N72" s="155"/>
      <c r="O72" s="155"/>
      <c r="P72" s="155"/>
    </row>
    <row r="73" spans="1:16" x14ac:dyDescent="0.2">
      <c r="A73" s="155"/>
      <c r="B73" s="155"/>
      <c r="C73" s="155"/>
      <c r="D73" s="155"/>
      <c r="E73" s="155"/>
      <c r="F73" s="155"/>
      <c r="G73" s="155"/>
      <c r="H73" s="155"/>
      <c r="I73" s="155"/>
      <c r="J73" s="155"/>
      <c r="K73" s="155"/>
      <c r="L73" s="155"/>
      <c r="M73" s="155"/>
      <c r="N73" s="155"/>
      <c r="O73" s="155"/>
      <c r="P73" s="155"/>
    </row>
    <row r="74" spans="1:16" x14ac:dyDescent="0.2">
      <c r="A74" s="203" t="s">
        <v>54</v>
      </c>
      <c r="B74" s="204"/>
      <c r="C74" s="205" t="str">
        <f>'Kops a'!C42</f>
        <v>4-02608</v>
      </c>
      <c r="D74" s="206"/>
      <c r="E74" s="155"/>
      <c r="F74" s="155"/>
      <c r="G74" s="155"/>
      <c r="H74" s="155"/>
      <c r="I74" s="155"/>
      <c r="J74" s="155"/>
      <c r="K74" s="155"/>
      <c r="L74" s="155"/>
      <c r="M74" s="155"/>
      <c r="N74" s="155"/>
      <c r="O74" s="155"/>
      <c r="P74" s="155"/>
    </row>
    <row r="75" spans="1:16" x14ac:dyDescent="0.2">
      <c r="A75" s="155"/>
      <c r="B75" s="155"/>
      <c r="C75" s="155"/>
      <c r="D75" s="155"/>
      <c r="E75" s="155"/>
      <c r="F75" s="155"/>
      <c r="G75" s="155"/>
      <c r="H75" s="155"/>
      <c r="I75" s="155"/>
      <c r="J75" s="155"/>
      <c r="K75" s="155"/>
      <c r="L75" s="155"/>
      <c r="M75" s="155"/>
      <c r="N75" s="155"/>
      <c r="O75" s="155"/>
      <c r="P75" s="155"/>
    </row>
  </sheetData>
  <mergeCells count="22">
    <mergeCell ref="C72:H72"/>
    <mergeCell ref="C4:I4"/>
    <mergeCell ref="F12:K12"/>
    <mergeCell ref="A9:F9"/>
    <mergeCell ref="J9:M9"/>
    <mergeCell ref="D8:L8"/>
    <mergeCell ref="A63:K63"/>
    <mergeCell ref="C66:H66"/>
    <mergeCell ref="C67:H67"/>
    <mergeCell ref="C71:H71"/>
    <mergeCell ref="A12:A13"/>
    <mergeCell ref="B12:B13"/>
    <mergeCell ref="C12:C13"/>
    <mergeCell ref="D12:D13"/>
    <mergeCell ref="E12:E13"/>
    <mergeCell ref="N9:O9"/>
    <mergeCell ref="L12:P12"/>
    <mergeCell ref="C2:I2"/>
    <mergeCell ref="C3:I3"/>
    <mergeCell ref="D5:L5"/>
    <mergeCell ref="D6:L6"/>
    <mergeCell ref="D7:L7"/>
  </mergeCells>
  <conditionalFormatting sqref="B15:B62 D15:E62">
    <cfRule type="cellIs" dxfId="72" priority="37" operator="equal">
      <formula>0</formula>
    </cfRule>
  </conditionalFormatting>
  <conditionalFormatting sqref="N9:O9">
    <cfRule type="cellIs" dxfId="71" priority="36" operator="equal">
      <formula>0</formula>
    </cfRule>
  </conditionalFormatting>
  <conditionalFormatting sqref="C2:I2">
    <cfRule type="cellIs" dxfId="70" priority="33" operator="equal">
      <formula>0</formula>
    </cfRule>
  </conditionalFormatting>
  <conditionalFormatting sqref="O10">
    <cfRule type="cellIs" dxfId="69" priority="32" operator="equal">
      <formula>"20__. gada __. _________"</formula>
    </cfRule>
  </conditionalFormatting>
  <conditionalFormatting sqref="K14:P62 L63:P63">
    <cfRule type="cellIs" dxfId="68" priority="26" operator="equal">
      <formula>0</formula>
    </cfRule>
  </conditionalFormatting>
  <conditionalFormatting sqref="C4:I4">
    <cfRule type="cellIs" dxfId="67" priority="25" operator="equal">
      <formula>0</formula>
    </cfRule>
  </conditionalFormatting>
  <conditionalFormatting sqref="C15:C62">
    <cfRule type="cellIs" dxfId="66" priority="24" operator="equal">
      <formula>0</formula>
    </cfRule>
  </conditionalFormatting>
  <conditionalFormatting sqref="D5:L8">
    <cfRule type="cellIs" dxfId="65" priority="21" operator="equal">
      <formula>0</formula>
    </cfRule>
  </conditionalFormatting>
  <conditionalFormatting sqref="B14 E14">
    <cfRule type="cellIs" dxfId="64" priority="20" operator="equal">
      <formula>0</formula>
    </cfRule>
  </conditionalFormatting>
  <conditionalFormatting sqref="C14">
    <cfRule type="cellIs" dxfId="63" priority="19" operator="equal">
      <formula>0</formula>
    </cfRule>
  </conditionalFormatting>
  <conditionalFormatting sqref="P10">
    <cfRule type="cellIs" dxfId="62" priority="17" operator="equal">
      <formula>"20__. gada __. _________"</formula>
    </cfRule>
  </conditionalFormatting>
  <conditionalFormatting sqref="C71:H71">
    <cfRule type="cellIs" dxfId="61" priority="14" operator="equal">
      <formula>0</formula>
    </cfRule>
  </conditionalFormatting>
  <conditionalFormatting sqref="C66:H66">
    <cfRule type="cellIs" dxfId="60" priority="13" operator="equal">
      <formula>0</formula>
    </cfRule>
  </conditionalFormatting>
  <conditionalFormatting sqref="C71:H71 C74 C66:H66">
    <cfRule type="cellIs" dxfId="59" priority="12" operator="equal">
      <formula>0</formula>
    </cfRule>
  </conditionalFormatting>
  <conditionalFormatting sqref="D1">
    <cfRule type="cellIs" dxfId="58" priority="11" operator="equal">
      <formula>0</formula>
    </cfRule>
  </conditionalFormatting>
  <conditionalFormatting sqref="A9:F9">
    <cfRule type="containsText" dxfId="57" priority="10" operator="containsText" text="Tāme sastādīta  20__. gada tirgus cenās, pamatojoties uz ___ daļas rasējumiem">
      <formula>NOT(ISERROR(SEARCH("Tāme sastādīta  20__. gada tirgus cenās, pamatojoties uz ___ daļas rasējumiem",A9)))</formula>
    </cfRule>
  </conditionalFormatting>
  <conditionalFormatting sqref="A14:A62">
    <cfRule type="cellIs" dxfId="56" priority="8" operator="equal">
      <formula>0</formula>
    </cfRule>
  </conditionalFormatting>
  <conditionalFormatting sqref="F14:G14 I14:J14">
    <cfRule type="cellIs" dxfId="55" priority="6" operator="equal">
      <formula>0</formula>
    </cfRule>
  </conditionalFormatting>
  <conditionalFormatting sqref="H14">
    <cfRule type="cellIs" dxfId="54" priority="5" operator="equal">
      <formula>0</formula>
    </cfRule>
  </conditionalFormatting>
  <conditionalFormatting sqref="F15:G62 I15:J62">
    <cfRule type="cellIs" dxfId="53" priority="4" operator="equal">
      <formula>0</formula>
    </cfRule>
  </conditionalFormatting>
  <conditionalFormatting sqref="H15:H62">
    <cfRule type="cellIs" dxfId="52" priority="3" operator="equal">
      <formula>0</formula>
    </cfRule>
  </conditionalFormatting>
  <conditionalFormatting sqref="D14">
    <cfRule type="cellIs" dxfId="51" priority="2" operator="equal">
      <formula>0</formula>
    </cfRule>
  </conditionalFormatting>
  <conditionalFormatting sqref="A63:K63">
    <cfRule type="containsText" dxfId="50" priority="1" operator="containsText" text="Tiešās izmaksas kopā, t. sk. darba devēja sociālais nodoklis __.__% ">
      <formula>NOT(ISERROR(SEARCH("Tiešās izmaksas kopā, t. sk. darba devēja sociālais nodoklis __.__% ",A63)))</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6" operator="containsText" id="{9C848299-F747-4D4C-BE47-58A1BBDB8A5B}">
            <xm:f>NOT(ISERROR(SEARCH("Tāme sastādīta ____. gada ___. ______________",A69)))</xm:f>
            <xm:f>"Tāme sastādīta ____. gada ___. ______________"</xm:f>
            <x14:dxf>
              <font>
                <color auto="1"/>
              </font>
              <fill>
                <patternFill>
                  <bgColor rgb="FFC6EFCE"/>
                </patternFill>
              </fill>
            </x14:dxf>
          </x14:cfRule>
          <xm:sqref>A69</xm:sqref>
        </x14:conditionalFormatting>
        <x14:conditionalFormatting xmlns:xm="http://schemas.microsoft.com/office/excel/2006/main">
          <x14:cfRule type="containsText" priority="15" operator="containsText" id="{1A9581D5-9790-4D5D-94E5-4E7B8C258AD0}">
            <xm:f>NOT(ISERROR(SEARCH("Sertifikāta Nr. _________________________________",A74)))</xm:f>
            <xm:f>"Sertifikāta Nr. _________________________________"</xm:f>
            <x14:dxf>
              <font>
                <color auto="1"/>
              </font>
              <fill>
                <patternFill>
                  <bgColor rgb="FFC6EFCE"/>
                </patternFill>
              </fill>
            </x14:dxf>
          </x14:cfRule>
          <xm:sqref>A74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1026"/>
  <sheetViews>
    <sheetView view="pageLayout" zoomScaleNormal="100" workbookViewId="0">
      <selection activeCell="Q11" sqref="Q11:S1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9" x14ac:dyDescent="0.2">
      <c r="A1" s="23"/>
      <c r="B1" s="23"/>
      <c r="C1" s="28" t="s">
        <v>38</v>
      </c>
      <c r="D1" s="56">
        <f>'Kops a'!A23</f>
        <v>0</v>
      </c>
      <c r="E1" s="23"/>
      <c r="F1" s="23"/>
      <c r="G1" s="23"/>
      <c r="H1" s="23"/>
      <c r="I1" s="23"/>
      <c r="J1" s="23"/>
      <c r="N1" s="27"/>
      <c r="O1" s="28"/>
      <c r="P1" s="29"/>
    </row>
    <row r="2" spans="1:19" x14ac:dyDescent="0.2">
      <c r="A2" s="30"/>
      <c r="B2" s="30"/>
      <c r="C2" s="253"/>
      <c r="D2" s="253"/>
      <c r="E2" s="253"/>
      <c r="F2" s="253"/>
      <c r="G2" s="253"/>
      <c r="H2" s="253"/>
      <c r="I2" s="253"/>
      <c r="J2" s="30"/>
    </row>
    <row r="3" spans="1:19" x14ac:dyDescent="0.2">
      <c r="A3" s="31"/>
      <c r="B3" s="31"/>
      <c r="C3" s="216" t="s">
        <v>17</v>
      </c>
      <c r="D3" s="216"/>
      <c r="E3" s="216"/>
      <c r="F3" s="216"/>
      <c r="G3" s="216"/>
      <c r="H3" s="216"/>
      <c r="I3" s="216"/>
      <c r="J3" s="31"/>
    </row>
    <row r="4" spans="1:19" x14ac:dyDescent="0.2">
      <c r="A4" s="31"/>
      <c r="B4" s="31"/>
      <c r="C4" s="254" t="s">
        <v>52</v>
      </c>
      <c r="D4" s="254"/>
      <c r="E4" s="254"/>
      <c r="F4" s="254"/>
      <c r="G4" s="254"/>
      <c r="H4" s="254"/>
      <c r="I4" s="254"/>
      <c r="J4" s="31"/>
    </row>
    <row r="5" spans="1:19"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9"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9" x14ac:dyDescent="0.2">
      <c r="A7" s="23"/>
      <c r="B7" s="23"/>
      <c r="C7" s="28" t="s">
        <v>7</v>
      </c>
      <c r="D7" s="267" t="str">
        <f>'Kops a'!D8</f>
        <v>Kurzemes 6, Tukums</v>
      </c>
      <c r="E7" s="267"/>
      <c r="F7" s="267"/>
      <c r="G7" s="267"/>
      <c r="H7" s="267"/>
      <c r="I7" s="267"/>
      <c r="J7" s="267"/>
      <c r="K7" s="267"/>
      <c r="L7" s="267"/>
      <c r="M7" s="17"/>
      <c r="N7" s="17"/>
      <c r="O7" s="17"/>
      <c r="P7" s="17"/>
    </row>
    <row r="8" spans="1:19" x14ac:dyDescent="0.2">
      <c r="A8" s="23"/>
      <c r="B8" s="23"/>
      <c r="C8" s="4" t="s">
        <v>20</v>
      </c>
      <c r="D8" s="267">
        <f>'Kops a'!D9</f>
        <v>0</v>
      </c>
      <c r="E8" s="267"/>
      <c r="F8" s="267"/>
      <c r="G8" s="267"/>
      <c r="H8" s="267"/>
      <c r="I8" s="267"/>
      <c r="J8" s="267"/>
      <c r="K8" s="267"/>
      <c r="L8" s="267"/>
      <c r="M8" s="17"/>
      <c r="N8" s="17"/>
      <c r="O8" s="17"/>
      <c r="P8" s="17"/>
    </row>
    <row r="9" spans="1:19" ht="11.25" customHeight="1" x14ac:dyDescent="0.2">
      <c r="A9" s="255" t="s">
        <v>56</v>
      </c>
      <c r="B9" s="255"/>
      <c r="C9" s="255"/>
      <c r="D9" s="255"/>
      <c r="E9" s="255"/>
      <c r="F9" s="255"/>
      <c r="G9" s="32"/>
      <c r="H9" s="32"/>
      <c r="I9" s="32"/>
      <c r="J9" s="259" t="s">
        <v>39</v>
      </c>
      <c r="K9" s="259"/>
      <c r="L9" s="259"/>
      <c r="M9" s="259"/>
      <c r="N9" s="266">
        <f>P1014</f>
        <v>0</v>
      </c>
      <c r="O9" s="266"/>
      <c r="P9" s="32"/>
    </row>
    <row r="10" spans="1:19" x14ac:dyDescent="0.2">
      <c r="A10" s="33"/>
      <c r="B10" s="34"/>
      <c r="C10" s="4"/>
      <c r="D10" s="23"/>
      <c r="E10" s="23"/>
      <c r="F10" s="23"/>
      <c r="G10" s="23"/>
      <c r="H10" s="23"/>
      <c r="I10" s="23"/>
      <c r="J10" s="23"/>
      <c r="K10" s="23"/>
      <c r="L10" s="30"/>
      <c r="M10" s="30"/>
      <c r="O10" s="99"/>
      <c r="P10" s="98" t="str">
        <f>A1020</f>
        <v>Tāme sastādīta 2019. gada 13. decembris</v>
      </c>
      <c r="Q10" s="1">
        <f>'Kops a'!K25</f>
        <v>0</v>
      </c>
      <c r="R10" s="1">
        <f>'Kops a'!L25</f>
        <v>0</v>
      </c>
      <c r="S10" s="1">
        <f>'Kops a'!M25</f>
        <v>0</v>
      </c>
    </row>
    <row r="11" spans="1:19" ht="12" thickBot="1" x14ac:dyDescent="0.25">
      <c r="A11" s="33"/>
      <c r="B11" s="34"/>
      <c r="C11" s="4"/>
      <c r="D11" s="23"/>
      <c r="E11" s="23"/>
      <c r="F11" s="23"/>
      <c r="G11" s="23"/>
      <c r="H11" s="23"/>
      <c r="I11" s="23"/>
      <c r="J11" s="23"/>
      <c r="K11" s="23"/>
      <c r="L11" s="35"/>
      <c r="M11" s="35"/>
      <c r="N11" s="36"/>
      <c r="O11" s="27"/>
      <c r="P11" s="23"/>
      <c r="Q11" s="1">
        <v>0.2409</v>
      </c>
      <c r="R11" s="1">
        <v>0.05</v>
      </c>
      <c r="S11" s="1">
        <v>9.5</v>
      </c>
    </row>
    <row r="12" spans="1:19" x14ac:dyDescent="0.2">
      <c r="A12" s="225" t="s">
        <v>23</v>
      </c>
      <c r="B12" s="261" t="s">
        <v>40</v>
      </c>
      <c r="C12" s="257" t="s">
        <v>41</v>
      </c>
      <c r="D12" s="264" t="s">
        <v>42</v>
      </c>
      <c r="E12" s="268" t="s">
        <v>43</v>
      </c>
      <c r="F12" s="256" t="s">
        <v>44</v>
      </c>
      <c r="G12" s="257"/>
      <c r="H12" s="257"/>
      <c r="I12" s="257"/>
      <c r="J12" s="257"/>
      <c r="K12" s="258"/>
      <c r="L12" s="256" t="s">
        <v>45</v>
      </c>
      <c r="M12" s="257"/>
      <c r="N12" s="257"/>
      <c r="O12" s="257"/>
      <c r="P12" s="258"/>
    </row>
    <row r="13" spans="1:19" ht="126.75" customHeight="1" thickBot="1" x14ac:dyDescent="0.25">
      <c r="A13" s="260"/>
      <c r="B13" s="262"/>
      <c r="C13" s="263"/>
      <c r="D13" s="265"/>
      <c r="E13" s="269"/>
      <c r="F13" s="37" t="s">
        <v>46</v>
      </c>
      <c r="G13" s="38" t="s">
        <v>47</v>
      </c>
      <c r="H13" s="38" t="s">
        <v>48</v>
      </c>
      <c r="I13" s="38" t="s">
        <v>49</v>
      </c>
      <c r="J13" s="38" t="s">
        <v>50</v>
      </c>
      <c r="K13" s="67" t="s">
        <v>51</v>
      </c>
      <c r="L13" s="37" t="s">
        <v>46</v>
      </c>
      <c r="M13" s="38" t="s">
        <v>48</v>
      </c>
      <c r="N13" s="38" t="s">
        <v>49</v>
      </c>
      <c r="O13" s="38" t="s">
        <v>50</v>
      </c>
      <c r="P13" s="67" t="s">
        <v>51</v>
      </c>
      <c r="Q13" s="105" t="s">
        <v>65</v>
      </c>
      <c r="R13" s="105" t="s">
        <v>66</v>
      </c>
      <c r="S13" s="105" t="s">
        <v>67</v>
      </c>
    </row>
    <row r="14" spans="1:19" x14ac:dyDescent="0.2">
      <c r="A14" s="104">
        <f>IF(E14&gt;0,IF(E14&gt;0,1+MAX(A13),0),0)</f>
        <v>0</v>
      </c>
      <c r="B14" s="68"/>
      <c r="C14" s="69"/>
      <c r="D14" s="70"/>
      <c r="E14" s="73"/>
      <c r="F14" s="76">
        <f>ROUNDUP((1+$Q$11)*Q14/$S$11,2)</f>
        <v>0</v>
      </c>
      <c r="G14" s="71">
        <f>IF(F14&gt;0.001,9.5,0)</f>
        <v>0</v>
      </c>
      <c r="H14" s="71">
        <f>ROUND(F14*G14,2)</f>
        <v>0</v>
      </c>
      <c r="I14" s="71">
        <f>ROUND((1+$R$11)*R14,2)</f>
        <v>0</v>
      </c>
      <c r="J14" s="71">
        <f>ROUND((1+$R$11*0.5)*S14,2)</f>
        <v>0</v>
      </c>
      <c r="K14" s="72">
        <f>SUM(H14:J14)</f>
        <v>0</v>
      </c>
      <c r="L14" s="76">
        <f>ROUND(E14*F14,2)</f>
        <v>0</v>
      </c>
      <c r="M14" s="71">
        <f>ROUND(H14*E14,2)</f>
        <v>0</v>
      </c>
      <c r="N14" s="71">
        <f>ROUND(I14*E14,2)</f>
        <v>0</v>
      </c>
      <c r="O14" s="71">
        <f>ROUND(J14*E14,2)</f>
        <v>0</v>
      </c>
      <c r="P14" s="72">
        <f>SUM(M14:O14)</f>
        <v>0</v>
      </c>
      <c r="Q14" s="105"/>
      <c r="R14" s="105"/>
      <c r="S14" s="105"/>
    </row>
    <row r="15" spans="1:19" x14ac:dyDescent="0.2">
      <c r="A15" s="104">
        <f>IF(E15&gt;0,IF(E15&gt;0,1+MAX(A14),0),0)</f>
        <v>0</v>
      </c>
      <c r="B15" s="39"/>
      <c r="C15" s="48"/>
      <c r="D15" s="25"/>
      <c r="E15" s="73"/>
      <c r="F15" s="76">
        <f t="shared" ref="F15:F78" si="0">ROUNDUP((1+$Q$11)*Q15/$S$11,2)</f>
        <v>0</v>
      </c>
      <c r="G15" s="71">
        <f t="shared" ref="G15:G78" si="1">IF(F15&gt;0.001,9.5,0)</f>
        <v>0</v>
      </c>
      <c r="H15" s="71">
        <f t="shared" ref="H15:H78" si="2">ROUND(F15*G15,2)</f>
        <v>0</v>
      </c>
      <c r="I15" s="71">
        <f t="shared" ref="I15:I78" si="3">ROUND((1+$R$11)*R15,2)</f>
        <v>0</v>
      </c>
      <c r="J15" s="71">
        <f t="shared" ref="J15:J78" si="4">ROUND((1+$R$11*0.5)*S15,2)</f>
        <v>0</v>
      </c>
      <c r="K15" s="50">
        <f t="shared" ref="K15:K78" si="5">SUM(H15:J15)</f>
        <v>0</v>
      </c>
      <c r="L15" s="51">
        <f t="shared" ref="L15:L78" si="6">ROUND(E15*F15,2)</f>
        <v>0</v>
      </c>
      <c r="M15" s="49">
        <f t="shared" ref="M15:M78" si="7">ROUND(H15*E15,2)</f>
        <v>0</v>
      </c>
      <c r="N15" s="49">
        <f t="shared" ref="N15:N78" si="8">ROUND(I15*E15,2)</f>
        <v>0</v>
      </c>
      <c r="O15" s="49">
        <f t="shared" ref="O15:O78" si="9">ROUND(J15*E15,2)</f>
        <v>0</v>
      </c>
      <c r="P15" s="50">
        <f t="shared" ref="P15:P78" si="10">SUM(M15:O15)</f>
        <v>0</v>
      </c>
      <c r="Q15" s="105"/>
      <c r="R15" s="105"/>
      <c r="S15" s="105"/>
    </row>
    <row r="16" spans="1:19" x14ac:dyDescent="0.2">
      <c r="A16" s="104">
        <f>IF(E16&gt;0,IF(E16&gt;0,1+MAX($A$14:A15),0),0)</f>
        <v>0</v>
      </c>
      <c r="B16" s="39"/>
      <c r="C16" s="48"/>
      <c r="D16" s="25"/>
      <c r="E16" s="73"/>
      <c r="F16" s="76">
        <f t="shared" si="0"/>
        <v>0</v>
      </c>
      <c r="G16" s="71">
        <f t="shared" si="1"/>
        <v>0</v>
      </c>
      <c r="H16" s="71">
        <f t="shared" si="2"/>
        <v>0</v>
      </c>
      <c r="I16" s="71">
        <f t="shared" si="3"/>
        <v>0</v>
      </c>
      <c r="J16" s="71">
        <f t="shared" si="4"/>
        <v>0</v>
      </c>
      <c r="K16" s="50">
        <f t="shared" si="5"/>
        <v>0</v>
      </c>
      <c r="L16" s="51">
        <f t="shared" si="6"/>
        <v>0</v>
      </c>
      <c r="M16" s="49">
        <f t="shared" si="7"/>
        <v>0</v>
      </c>
      <c r="N16" s="49">
        <f t="shared" si="8"/>
        <v>0</v>
      </c>
      <c r="O16" s="49">
        <f t="shared" si="9"/>
        <v>0</v>
      </c>
      <c r="P16" s="50">
        <f t="shared" si="10"/>
        <v>0</v>
      </c>
      <c r="Q16" s="105"/>
      <c r="R16" s="105"/>
      <c r="S16" s="105"/>
    </row>
    <row r="17" spans="1:19" x14ac:dyDescent="0.2">
      <c r="A17" s="104">
        <f>IF(E17&gt;0,IF(E17&gt;0,1+MAX($A$14:A16),0),0)</f>
        <v>0</v>
      </c>
      <c r="B17" s="39"/>
      <c r="C17" s="48"/>
      <c r="D17" s="25"/>
      <c r="E17" s="73"/>
      <c r="F17" s="76">
        <f t="shared" si="0"/>
        <v>0</v>
      </c>
      <c r="G17" s="71">
        <f t="shared" si="1"/>
        <v>0</v>
      </c>
      <c r="H17" s="71">
        <f t="shared" si="2"/>
        <v>0</v>
      </c>
      <c r="I17" s="71">
        <f t="shared" si="3"/>
        <v>0</v>
      </c>
      <c r="J17" s="71">
        <f t="shared" si="4"/>
        <v>0</v>
      </c>
      <c r="K17" s="50">
        <f t="shared" si="5"/>
        <v>0</v>
      </c>
      <c r="L17" s="51">
        <f t="shared" si="6"/>
        <v>0</v>
      </c>
      <c r="M17" s="49">
        <f t="shared" si="7"/>
        <v>0</v>
      </c>
      <c r="N17" s="49">
        <f t="shared" si="8"/>
        <v>0</v>
      </c>
      <c r="O17" s="49">
        <f t="shared" si="9"/>
        <v>0</v>
      </c>
      <c r="P17" s="50">
        <f t="shared" si="10"/>
        <v>0</v>
      </c>
      <c r="Q17" s="105"/>
      <c r="R17" s="105"/>
      <c r="S17" s="105"/>
    </row>
    <row r="18" spans="1:19" x14ac:dyDescent="0.2">
      <c r="A18" s="104">
        <f>IF(E18&gt;0,IF(E18&gt;0,1+MAX($A$14:A17),0),0)</f>
        <v>0</v>
      </c>
      <c r="B18" s="39"/>
      <c r="C18" s="48"/>
      <c r="D18" s="25"/>
      <c r="E18" s="73"/>
      <c r="F18" s="76">
        <f t="shared" si="0"/>
        <v>0</v>
      </c>
      <c r="G18" s="71">
        <f t="shared" si="1"/>
        <v>0</v>
      </c>
      <c r="H18" s="71">
        <f t="shared" si="2"/>
        <v>0</v>
      </c>
      <c r="I18" s="71">
        <f t="shared" si="3"/>
        <v>0</v>
      </c>
      <c r="J18" s="71">
        <f t="shared" si="4"/>
        <v>0</v>
      </c>
      <c r="K18" s="50">
        <f t="shared" si="5"/>
        <v>0</v>
      </c>
      <c r="L18" s="51">
        <f t="shared" si="6"/>
        <v>0</v>
      </c>
      <c r="M18" s="49">
        <f t="shared" si="7"/>
        <v>0</v>
      </c>
      <c r="N18" s="49">
        <f t="shared" si="8"/>
        <v>0</v>
      </c>
      <c r="O18" s="49">
        <f t="shared" si="9"/>
        <v>0</v>
      </c>
      <c r="P18" s="50">
        <f t="shared" si="10"/>
        <v>0</v>
      </c>
      <c r="Q18" s="105"/>
      <c r="R18" s="105"/>
      <c r="S18" s="105"/>
    </row>
    <row r="19" spans="1:19" x14ac:dyDescent="0.2">
      <c r="A19" s="104">
        <f>IF(E19&gt;0,IF(E19&gt;0,1+MAX($A$14:A18),0),0)</f>
        <v>0</v>
      </c>
      <c r="B19" s="39"/>
      <c r="C19" s="48"/>
      <c r="D19" s="25"/>
      <c r="E19" s="73"/>
      <c r="F19" s="76">
        <f t="shared" si="0"/>
        <v>0</v>
      </c>
      <c r="G19" s="71">
        <f t="shared" si="1"/>
        <v>0</v>
      </c>
      <c r="H19" s="71">
        <f t="shared" si="2"/>
        <v>0</v>
      </c>
      <c r="I19" s="71">
        <f t="shared" si="3"/>
        <v>0</v>
      </c>
      <c r="J19" s="71">
        <f t="shared" si="4"/>
        <v>0</v>
      </c>
      <c r="K19" s="50">
        <f t="shared" si="5"/>
        <v>0</v>
      </c>
      <c r="L19" s="51">
        <f t="shared" si="6"/>
        <v>0</v>
      </c>
      <c r="M19" s="49">
        <f t="shared" si="7"/>
        <v>0</v>
      </c>
      <c r="N19" s="49">
        <f t="shared" si="8"/>
        <v>0</v>
      </c>
      <c r="O19" s="49">
        <f t="shared" si="9"/>
        <v>0</v>
      </c>
      <c r="P19" s="50">
        <f t="shared" si="10"/>
        <v>0</v>
      </c>
      <c r="Q19" s="105"/>
      <c r="R19" s="105"/>
      <c r="S19" s="105"/>
    </row>
    <row r="20" spans="1:19" x14ac:dyDescent="0.2">
      <c r="A20" s="104">
        <f>IF(E20&gt;0,IF(E20&gt;0,1+MAX($A$14:A19),0),0)</f>
        <v>0</v>
      </c>
      <c r="B20" s="39"/>
      <c r="C20" s="48"/>
      <c r="D20" s="25"/>
      <c r="E20" s="73"/>
      <c r="F20" s="76">
        <f t="shared" si="0"/>
        <v>0</v>
      </c>
      <c r="G20" s="71">
        <f t="shared" si="1"/>
        <v>0</v>
      </c>
      <c r="H20" s="71">
        <f t="shared" si="2"/>
        <v>0</v>
      </c>
      <c r="I20" s="71">
        <f t="shared" si="3"/>
        <v>0</v>
      </c>
      <c r="J20" s="71">
        <f t="shared" si="4"/>
        <v>0</v>
      </c>
      <c r="K20" s="50">
        <f t="shared" si="5"/>
        <v>0</v>
      </c>
      <c r="L20" s="51">
        <f t="shared" si="6"/>
        <v>0</v>
      </c>
      <c r="M20" s="49">
        <f t="shared" si="7"/>
        <v>0</v>
      </c>
      <c r="N20" s="49">
        <f t="shared" si="8"/>
        <v>0</v>
      </c>
      <c r="O20" s="49">
        <f t="shared" si="9"/>
        <v>0</v>
      </c>
      <c r="P20" s="50">
        <f t="shared" si="10"/>
        <v>0</v>
      </c>
      <c r="Q20" s="105"/>
      <c r="R20" s="105"/>
      <c r="S20" s="105"/>
    </row>
    <row r="21" spans="1:19" x14ac:dyDescent="0.2">
      <c r="A21" s="104">
        <f>IF(E21&gt;0,IF(E21&gt;0,1+MAX($A$14:A20),0),0)</f>
        <v>0</v>
      </c>
      <c r="B21" s="39"/>
      <c r="C21" s="48"/>
      <c r="D21" s="25"/>
      <c r="E21" s="73"/>
      <c r="F21" s="76">
        <f t="shared" si="0"/>
        <v>0</v>
      </c>
      <c r="G21" s="71">
        <f t="shared" si="1"/>
        <v>0</v>
      </c>
      <c r="H21" s="71">
        <f t="shared" si="2"/>
        <v>0</v>
      </c>
      <c r="I21" s="71">
        <f t="shared" si="3"/>
        <v>0</v>
      </c>
      <c r="J21" s="71">
        <f t="shared" si="4"/>
        <v>0</v>
      </c>
      <c r="K21" s="50">
        <f t="shared" si="5"/>
        <v>0</v>
      </c>
      <c r="L21" s="51">
        <f t="shared" si="6"/>
        <v>0</v>
      </c>
      <c r="M21" s="49">
        <f t="shared" si="7"/>
        <v>0</v>
      </c>
      <c r="N21" s="49">
        <f t="shared" si="8"/>
        <v>0</v>
      </c>
      <c r="O21" s="49">
        <f t="shared" si="9"/>
        <v>0</v>
      </c>
      <c r="P21" s="50">
        <f t="shared" si="10"/>
        <v>0</v>
      </c>
      <c r="Q21" s="105"/>
      <c r="R21" s="105"/>
      <c r="S21" s="105"/>
    </row>
    <row r="22" spans="1:19" x14ac:dyDescent="0.2">
      <c r="A22" s="104">
        <f>IF(E22&gt;0,IF(E22&gt;0,1+MAX($A$14:A21),0),0)</f>
        <v>0</v>
      </c>
      <c r="B22" s="39"/>
      <c r="C22" s="48"/>
      <c r="D22" s="25"/>
      <c r="E22" s="73"/>
      <c r="F22" s="76">
        <f t="shared" si="0"/>
        <v>0</v>
      </c>
      <c r="G22" s="71">
        <f t="shared" si="1"/>
        <v>0</v>
      </c>
      <c r="H22" s="71">
        <f t="shared" si="2"/>
        <v>0</v>
      </c>
      <c r="I22" s="71">
        <f t="shared" si="3"/>
        <v>0</v>
      </c>
      <c r="J22" s="71">
        <f t="shared" si="4"/>
        <v>0</v>
      </c>
      <c r="K22" s="50">
        <f t="shared" si="5"/>
        <v>0</v>
      </c>
      <c r="L22" s="51">
        <f t="shared" si="6"/>
        <v>0</v>
      </c>
      <c r="M22" s="49">
        <f t="shared" si="7"/>
        <v>0</v>
      </c>
      <c r="N22" s="49">
        <f t="shared" si="8"/>
        <v>0</v>
      </c>
      <c r="O22" s="49">
        <f t="shared" si="9"/>
        <v>0</v>
      </c>
      <c r="P22" s="50">
        <f t="shared" si="10"/>
        <v>0</v>
      </c>
      <c r="Q22" s="105"/>
      <c r="R22" s="105"/>
      <c r="S22" s="105"/>
    </row>
    <row r="23" spans="1:19" x14ac:dyDescent="0.2">
      <c r="A23" s="104">
        <f>IF(E23&gt;0,IF(E23&gt;0,1+MAX($A$14:A22),0),0)</f>
        <v>0</v>
      </c>
      <c r="B23" s="39"/>
      <c r="C23" s="48"/>
      <c r="D23" s="25"/>
      <c r="E23" s="73"/>
      <c r="F23" s="76">
        <f t="shared" si="0"/>
        <v>0</v>
      </c>
      <c r="G23" s="71">
        <f t="shared" si="1"/>
        <v>0</v>
      </c>
      <c r="H23" s="71">
        <f t="shared" si="2"/>
        <v>0</v>
      </c>
      <c r="I23" s="71">
        <f t="shared" si="3"/>
        <v>0</v>
      </c>
      <c r="J23" s="71">
        <f t="shared" si="4"/>
        <v>0</v>
      </c>
      <c r="K23" s="50">
        <f t="shared" si="5"/>
        <v>0</v>
      </c>
      <c r="L23" s="51">
        <f t="shared" si="6"/>
        <v>0</v>
      </c>
      <c r="M23" s="49">
        <f t="shared" si="7"/>
        <v>0</v>
      </c>
      <c r="N23" s="49">
        <f t="shared" si="8"/>
        <v>0</v>
      </c>
      <c r="O23" s="49">
        <f t="shared" si="9"/>
        <v>0</v>
      </c>
      <c r="P23" s="50">
        <f t="shared" si="10"/>
        <v>0</v>
      </c>
      <c r="Q23" s="105"/>
      <c r="R23" s="105"/>
      <c r="S23" s="105"/>
    </row>
    <row r="24" spans="1:19" x14ac:dyDescent="0.2">
      <c r="A24" s="104">
        <f>IF(E24&gt;0,IF(E24&gt;0,1+MAX($A$14:A23),0),0)</f>
        <v>0</v>
      </c>
      <c r="B24" s="39"/>
      <c r="C24" s="48"/>
      <c r="D24" s="25"/>
      <c r="E24" s="73"/>
      <c r="F24" s="76">
        <f t="shared" si="0"/>
        <v>0</v>
      </c>
      <c r="G24" s="71">
        <f t="shared" si="1"/>
        <v>0</v>
      </c>
      <c r="H24" s="71">
        <f t="shared" si="2"/>
        <v>0</v>
      </c>
      <c r="I24" s="71">
        <f t="shared" si="3"/>
        <v>0</v>
      </c>
      <c r="J24" s="71">
        <f t="shared" si="4"/>
        <v>0</v>
      </c>
      <c r="K24" s="50">
        <f t="shared" si="5"/>
        <v>0</v>
      </c>
      <c r="L24" s="51">
        <f t="shared" si="6"/>
        <v>0</v>
      </c>
      <c r="M24" s="49">
        <f t="shared" si="7"/>
        <v>0</v>
      </c>
      <c r="N24" s="49">
        <f t="shared" si="8"/>
        <v>0</v>
      </c>
      <c r="O24" s="49">
        <f t="shared" si="9"/>
        <v>0</v>
      </c>
      <c r="P24" s="50">
        <f t="shared" si="10"/>
        <v>0</v>
      </c>
      <c r="Q24" s="105"/>
      <c r="R24" s="105"/>
      <c r="S24" s="105"/>
    </row>
    <row r="25" spans="1:19" x14ac:dyDescent="0.2">
      <c r="A25" s="104">
        <f>IF(E25&gt;0,IF(E25&gt;0,1+MAX($A$14:A24),0),0)</f>
        <v>0</v>
      </c>
      <c r="B25" s="39"/>
      <c r="C25" s="48"/>
      <c r="D25" s="25"/>
      <c r="E25" s="73"/>
      <c r="F25" s="76">
        <f t="shared" si="0"/>
        <v>0</v>
      </c>
      <c r="G25" s="71">
        <f t="shared" si="1"/>
        <v>0</v>
      </c>
      <c r="H25" s="71">
        <f t="shared" si="2"/>
        <v>0</v>
      </c>
      <c r="I25" s="71">
        <f t="shared" si="3"/>
        <v>0</v>
      </c>
      <c r="J25" s="71">
        <f t="shared" si="4"/>
        <v>0</v>
      </c>
      <c r="K25" s="50">
        <f t="shared" si="5"/>
        <v>0</v>
      </c>
      <c r="L25" s="51">
        <f t="shared" si="6"/>
        <v>0</v>
      </c>
      <c r="M25" s="49">
        <f t="shared" si="7"/>
        <v>0</v>
      </c>
      <c r="N25" s="49">
        <f t="shared" si="8"/>
        <v>0</v>
      </c>
      <c r="O25" s="49">
        <f t="shared" si="9"/>
        <v>0</v>
      </c>
      <c r="P25" s="50">
        <f t="shared" si="10"/>
        <v>0</v>
      </c>
      <c r="Q25" s="105"/>
      <c r="R25" s="105"/>
      <c r="S25" s="105"/>
    </row>
    <row r="26" spans="1:19" x14ac:dyDescent="0.2">
      <c r="A26" s="104">
        <f>IF(E26&gt;0,IF(E26&gt;0,1+MAX($A$14:A25),0),0)</f>
        <v>0</v>
      </c>
      <c r="B26" s="39"/>
      <c r="C26" s="48"/>
      <c r="D26" s="25"/>
      <c r="E26" s="73"/>
      <c r="F26" s="76">
        <f t="shared" si="0"/>
        <v>0</v>
      </c>
      <c r="G26" s="71">
        <f t="shared" si="1"/>
        <v>0</v>
      </c>
      <c r="H26" s="71">
        <f t="shared" si="2"/>
        <v>0</v>
      </c>
      <c r="I26" s="71">
        <f t="shared" si="3"/>
        <v>0</v>
      </c>
      <c r="J26" s="71">
        <f t="shared" si="4"/>
        <v>0</v>
      </c>
      <c r="K26" s="50">
        <f t="shared" si="5"/>
        <v>0</v>
      </c>
      <c r="L26" s="51">
        <f t="shared" si="6"/>
        <v>0</v>
      </c>
      <c r="M26" s="49">
        <f t="shared" si="7"/>
        <v>0</v>
      </c>
      <c r="N26" s="49">
        <f t="shared" si="8"/>
        <v>0</v>
      </c>
      <c r="O26" s="49">
        <f t="shared" si="9"/>
        <v>0</v>
      </c>
      <c r="P26" s="50">
        <f t="shared" si="10"/>
        <v>0</v>
      </c>
      <c r="Q26" s="105"/>
      <c r="R26" s="105"/>
      <c r="S26" s="105"/>
    </row>
    <row r="27" spans="1:19" x14ac:dyDescent="0.2">
      <c r="A27" s="104">
        <f>IF(E27&gt;0,IF(E27&gt;0,1+MAX($A$14:A26),0),0)</f>
        <v>0</v>
      </c>
      <c r="B27" s="39"/>
      <c r="C27" s="48"/>
      <c r="D27" s="25"/>
      <c r="E27" s="73"/>
      <c r="F27" s="76">
        <f t="shared" si="0"/>
        <v>0</v>
      </c>
      <c r="G27" s="71">
        <f t="shared" si="1"/>
        <v>0</v>
      </c>
      <c r="H27" s="71">
        <f t="shared" si="2"/>
        <v>0</v>
      </c>
      <c r="I27" s="71">
        <f t="shared" si="3"/>
        <v>0</v>
      </c>
      <c r="J27" s="71">
        <f t="shared" si="4"/>
        <v>0</v>
      </c>
      <c r="K27" s="50">
        <f t="shared" si="5"/>
        <v>0</v>
      </c>
      <c r="L27" s="51">
        <f t="shared" si="6"/>
        <v>0</v>
      </c>
      <c r="M27" s="49">
        <f t="shared" si="7"/>
        <v>0</v>
      </c>
      <c r="N27" s="49">
        <f t="shared" si="8"/>
        <v>0</v>
      </c>
      <c r="O27" s="49">
        <f t="shared" si="9"/>
        <v>0</v>
      </c>
      <c r="P27" s="50">
        <f t="shared" si="10"/>
        <v>0</v>
      </c>
      <c r="Q27" s="105"/>
      <c r="R27" s="105"/>
      <c r="S27" s="105"/>
    </row>
    <row r="28" spans="1:19" x14ac:dyDescent="0.2">
      <c r="A28" s="104">
        <f>IF(E28&gt;0,IF(E28&gt;0,1+MAX($A$14:A27),0),0)</f>
        <v>0</v>
      </c>
      <c r="B28" s="39"/>
      <c r="C28" s="48"/>
      <c r="D28" s="25"/>
      <c r="E28" s="73"/>
      <c r="F28" s="76">
        <f t="shared" si="0"/>
        <v>0</v>
      </c>
      <c r="G28" s="71">
        <f t="shared" si="1"/>
        <v>0</v>
      </c>
      <c r="H28" s="71">
        <f t="shared" si="2"/>
        <v>0</v>
      </c>
      <c r="I28" s="71">
        <f t="shared" si="3"/>
        <v>0</v>
      </c>
      <c r="J28" s="71">
        <f t="shared" si="4"/>
        <v>0</v>
      </c>
      <c r="K28" s="50">
        <f t="shared" si="5"/>
        <v>0</v>
      </c>
      <c r="L28" s="51">
        <f t="shared" si="6"/>
        <v>0</v>
      </c>
      <c r="M28" s="49">
        <f t="shared" si="7"/>
        <v>0</v>
      </c>
      <c r="N28" s="49">
        <f t="shared" si="8"/>
        <v>0</v>
      </c>
      <c r="O28" s="49">
        <f t="shared" si="9"/>
        <v>0</v>
      </c>
      <c r="P28" s="50">
        <f t="shared" si="10"/>
        <v>0</v>
      </c>
      <c r="Q28" s="105"/>
      <c r="R28" s="105"/>
      <c r="S28" s="105"/>
    </row>
    <row r="29" spans="1:19" x14ac:dyDescent="0.2">
      <c r="A29" s="104">
        <f>IF(E29&gt;0,IF(E29&gt;0,1+MAX($A$14:A28),0),0)</f>
        <v>0</v>
      </c>
      <c r="B29" s="39"/>
      <c r="C29" s="48"/>
      <c r="D29" s="25"/>
      <c r="E29" s="73"/>
      <c r="F29" s="76">
        <f t="shared" si="0"/>
        <v>0</v>
      </c>
      <c r="G29" s="71">
        <f t="shared" si="1"/>
        <v>0</v>
      </c>
      <c r="H29" s="71">
        <f t="shared" si="2"/>
        <v>0</v>
      </c>
      <c r="I29" s="71">
        <f t="shared" si="3"/>
        <v>0</v>
      </c>
      <c r="J29" s="71">
        <f t="shared" si="4"/>
        <v>0</v>
      </c>
      <c r="K29" s="50">
        <f t="shared" si="5"/>
        <v>0</v>
      </c>
      <c r="L29" s="51">
        <f t="shared" si="6"/>
        <v>0</v>
      </c>
      <c r="M29" s="49">
        <f t="shared" si="7"/>
        <v>0</v>
      </c>
      <c r="N29" s="49">
        <f t="shared" si="8"/>
        <v>0</v>
      </c>
      <c r="O29" s="49">
        <f t="shared" si="9"/>
        <v>0</v>
      </c>
      <c r="P29" s="50">
        <f t="shared" si="10"/>
        <v>0</v>
      </c>
      <c r="Q29" s="105"/>
      <c r="R29" s="105"/>
      <c r="S29" s="105"/>
    </row>
    <row r="30" spans="1:19" x14ac:dyDescent="0.2">
      <c r="A30" s="104">
        <f>IF(E30&gt;0,IF(E30&gt;0,1+MAX($A$14:A29),0),0)</f>
        <v>0</v>
      </c>
      <c r="B30" s="39"/>
      <c r="C30" s="48"/>
      <c r="D30" s="25"/>
      <c r="E30" s="73"/>
      <c r="F30" s="76">
        <f t="shared" si="0"/>
        <v>0</v>
      </c>
      <c r="G30" s="71">
        <f t="shared" si="1"/>
        <v>0</v>
      </c>
      <c r="H30" s="71">
        <f t="shared" si="2"/>
        <v>0</v>
      </c>
      <c r="I30" s="71">
        <f t="shared" si="3"/>
        <v>0</v>
      </c>
      <c r="J30" s="71">
        <f t="shared" si="4"/>
        <v>0</v>
      </c>
      <c r="K30" s="50">
        <f t="shared" si="5"/>
        <v>0</v>
      </c>
      <c r="L30" s="51">
        <f t="shared" si="6"/>
        <v>0</v>
      </c>
      <c r="M30" s="49">
        <f t="shared" si="7"/>
        <v>0</v>
      </c>
      <c r="N30" s="49">
        <f t="shared" si="8"/>
        <v>0</v>
      </c>
      <c r="O30" s="49">
        <f t="shared" si="9"/>
        <v>0</v>
      </c>
      <c r="P30" s="50">
        <f t="shared" si="10"/>
        <v>0</v>
      </c>
      <c r="Q30" s="105"/>
      <c r="R30" s="105"/>
      <c r="S30" s="105"/>
    </row>
    <row r="31" spans="1:19" x14ac:dyDescent="0.2">
      <c r="A31" s="104">
        <f>IF(E31&gt;0,IF(E31&gt;0,1+MAX($A$14:A30),0),0)</f>
        <v>0</v>
      </c>
      <c r="B31" s="39"/>
      <c r="C31" s="48"/>
      <c r="D31" s="25"/>
      <c r="E31" s="73"/>
      <c r="F31" s="76">
        <f t="shared" si="0"/>
        <v>0</v>
      </c>
      <c r="G31" s="71">
        <f t="shared" si="1"/>
        <v>0</v>
      </c>
      <c r="H31" s="71">
        <f t="shared" si="2"/>
        <v>0</v>
      </c>
      <c r="I31" s="71">
        <f t="shared" si="3"/>
        <v>0</v>
      </c>
      <c r="J31" s="71">
        <f t="shared" si="4"/>
        <v>0</v>
      </c>
      <c r="K31" s="50">
        <f t="shared" si="5"/>
        <v>0</v>
      </c>
      <c r="L31" s="51">
        <f t="shared" si="6"/>
        <v>0</v>
      </c>
      <c r="M31" s="49">
        <f t="shared" si="7"/>
        <v>0</v>
      </c>
      <c r="N31" s="49">
        <f t="shared" si="8"/>
        <v>0</v>
      </c>
      <c r="O31" s="49">
        <f t="shared" si="9"/>
        <v>0</v>
      </c>
      <c r="P31" s="50">
        <f t="shared" si="10"/>
        <v>0</v>
      </c>
      <c r="Q31" s="105"/>
      <c r="R31" s="105"/>
      <c r="S31" s="105"/>
    </row>
    <row r="32" spans="1:19" x14ac:dyDescent="0.2">
      <c r="A32" s="104">
        <f>IF(E32&gt;0,IF(E32&gt;0,1+MAX($A$14:A31),0),0)</f>
        <v>0</v>
      </c>
      <c r="B32" s="39"/>
      <c r="C32" s="48"/>
      <c r="D32" s="25"/>
      <c r="E32" s="73"/>
      <c r="F32" s="76">
        <f t="shared" si="0"/>
        <v>0</v>
      </c>
      <c r="G32" s="71">
        <f t="shared" si="1"/>
        <v>0</v>
      </c>
      <c r="H32" s="71">
        <f t="shared" si="2"/>
        <v>0</v>
      </c>
      <c r="I32" s="71">
        <f t="shared" si="3"/>
        <v>0</v>
      </c>
      <c r="J32" s="71">
        <f t="shared" si="4"/>
        <v>0</v>
      </c>
      <c r="K32" s="50">
        <f t="shared" si="5"/>
        <v>0</v>
      </c>
      <c r="L32" s="51">
        <f t="shared" si="6"/>
        <v>0</v>
      </c>
      <c r="M32" s="49">
        <f t="shared" si="7"/>
        <v>0</v>
      </c>
      <c r="N32" s="49">
        <f t="shared" si="8"/>
        <v>0</v>
      </c>
      <c r="O32" s="49">
        <f t="shared" si="9"/>
        <v>0</v>
      </c>
      <c r="P32" s="50">
        <f t="shared" si="10"/>
        <v>0</v>
      </c>
      <c r="Q32" s="105"/>
      <c r="R32" s="105"/>
      <c r="S32" s="105"/>
    </row>
    <row r="33" spans="1:19" x14ac:dyDescent="0.2">
      <c r="A33" s="104">
        <f>IF(E33&gt;0,IF(E33&gt;0,1+MAX($A$14:A32),0),0)</f>
        <v>0</v>
      </c>
      <c r="B33" s="39"/>
      <c r="C33" s="48"/>
      <c r="D33" s="25"/>
      <c r="E33" s="73"/>
      <c r="F33" s="76">
        <f t="shared" si="0"/>
        <v>0</v>
      </c>
      <c r="G33" s="71">
        <f t="shared" si="1"/>
        <v>0</v>
      </c>
      <c r="H33" s="71">
        <f t="shared" si="2"/>
        <v>0</v>
      </c>
      <c r="I33" s="71">
        <f t="shared" si="3"/>
        <v>0</v>
      </c>
      <c r="J33" s="71">
        <f t="shared" si="4"/>
        <v>0</v>
      </c>
      <c r="K33" s="50">
        <f t="shared" si="5"/>
        <v>0</v>
      </c>
      <c r="L33" s="51">
        <f t="shared" si="6"/>
        <v>0</v>
      </c>
      <c r="M33" s="49">
        <f t="shared" si="7"/>
        <v>0</v>
      </c>
      <c r="N33" s="49">
        <f t="shared" si="8"/>
        <v>0</v>
      </c>
      <c r="O33" s="49">
        <f t="shared" si="9"/>
        <v>0</v>
      </c>
      <c r="P33" s="50">
        <f t="shared" si="10"/>
        <v>0</v>
      </c>
      <c r="Q33" s="105"/>
      <c r="R33" s="105"/>
      <c r="S33" s="105"/>
    </row>
    <row r="34" spans="1:19" x14ac:dyDescent="0.2">
      <c r="A34" s="104">
        <f>IF(E34&gt;0,IF(E34&gt;0,1+MAX($A$14:A33),0),0)</f>
        <v>0</v>
      </c>
      <c r="B34" s="39"/>
      <c r="C34" s="48"/>
      <c r="D34" s="25"/>
      <c r="E34" s="73"/>
      <c r="F34" s="76">
        <f t="shared" si="0"/>
        <v>0</v>
      </c>
      <c r="G34" s="71">
        <f t="shared" si="1"/>
        <v>0</v>
      </c>
      <c r="H34" s="71">
        <f t="shared" si="2"/>
        <v>0</v>
      </c>
      <c r="I34" s="71">
        <f t="shared" si="3"/>
        <v>0</v>
      </c>
      <c r="J34" s="71">
        <f t="shared" si="4"/>
        <v>0</v>
      </c>
      <c r="K34" s="50">
        <f t="shared" si="5"/>
        <v>0</v>
      </c>
      <c r="L34" s="51">
        <f t="shared" si="6"/>
        <v>0</v>
      </c>
      <c r="M34" s="49">
        <f t="shared" si="7"/>
        <v>0</v>
      </c>
      <c r="N34" s="49">
        <f t="shared" si="8"/>
        <v>0</v>
      </c>
      <c r="O34" s="49">
        <f t="shared" si="9"/>
        <v>0</v>
      </c>
      <c r="P34" s="50">
        <f t="shared" si="10"/>
        <v>0</v>
      </c>
      <c r="Q34" s="105"/>
      <c r="R34" s="105"/>
      <c r="S34" s="105"/>
    </row>
    <row r="35" spans="1:19" x14ac:dyDescent="0.2">
      <c r="A35" s="104">
        <f>IF(E35&gt;0,IF(E35&gt;0,1+MAX($A$14:A34),0),0)</f>
        <v>0</v>
      </c>
      <c r="B35" s="39"/>
      <c r="C35" s="48"/>
      <c r="D35" s="25"/>
      <c r="E35" s="73"/>
      <c r="F35" s="76">
        <f t="shared" si="0"/>
        <v>0</v>
      </c>
      <c r="G35" s="71">
        <f t="shared" si="1"/>
        <v>0</v>
      </c>
      <c r="H35" s="71">
        <f t="shared" si="2"/>
        <v>0</v>
      </c>
      <c r="I35" s="71">
        <f t="shared" si="3"/>
        <v>0</v>
      </c>
      <c r="J35" s="71">
        <f t="shared" si="4"/>
        <v>0</v>
      </c>
      <c r="K35" s="50">
        <f t="shared" si="5"/>
        <v>0</v>
      </c>
      <c r="L35" s="51">
        <f t="shared" si="6"/>
        <v>0</v>
      </c>
      <c r="M35" s="49">
        <f t="shared" si="7"/>
        <v>0</v>
      </c>
      <c r="N35" s="49">
        <f t="shared" si="8"/>
        <v>0</v>
      </c>
      <c r="O35" s="49">
        <f t="shared" si="9"/>
        <v>0</v>
      </c>
      <c r="P35" s="50">
        <f t="shared" si="10"/>
        <v>0</v>
      </c>
      <c r="Q35" s="105"/>
      <c r="R35" s="105"/>
      <c r="S35" s="105"/>
    </row>
    <row r="36" spans="1:19" x14ac:dyDescent="0.2">
      <c r="A36" s="104">
        <f>IF(E36&gt;0,IF(E36&gt;0,1+MAX($A$14:A35),0),0)</f>
        <v>0</v>
      </c>
      <c r="B36" s="39"/>
      <c r="C36" s="48"/>
      <c r="D36" s="25"/>
      <c r="E36" s="73"/>
      <c r="F36" s="76">
        <f t="shared" si="0"/>
        <v>0</v>
      </c>
      <c r="G36" s="71">
        <f t="shared" si="1"/>
        <v>0</v>
      </c>
      <c r="H36" s="71">
        <f t="shared" si="2"/>
        <v>0</v>
      </c>
      <c r="I36" s="71">
        <f t="shared" si="3"/>
        <v>0</v>
      </c>
      <c r="J36" s="71">
        <f t="shared" si="4"/>
        <v>0</v>
      </c>
      <c r="K36" s="50">
        <f t="shared" si="5"/>
        <v>0</v>
      </c>
      <c r="L36" s="51">
        <f t="shared" si="6"/>
        <v>0</v>
      </c>
      <c r="M36" s="49">
        <f t="shared" si="7"/>
        <v>0</v>
      </c>
      <c r="N36" s="49">
        <f t="shared" si="8"/>
        <v>0</v>
      </c>
      <c r="O36" s="49">
        <f t="shared" si="9"/>
        <v>0</v>
      </c>
      <c r="P36" s="50">
        <f t="shared" si="10"/>
        <v>0</v>
      </c>
      <c r="Q36" s="105"/>
      <c r="R36" s="105"/>
      <c r="S36" s="105"/>
    </row>
    <row r="37" spans="1:19" x14ac:dyDescent="0.2">
      <c r="A37" s="104">
        <f>IF(E37&gt;0,IF(E37&gt;0,1+MAX($A$14:A36),0),0)</f>
        <v>0</v>
      </c>
      <c r="B37" s="39"/>
      <c r="C37" s="48"/>
      <c r="D37" s="25"/>
      <c r="E37" s="73"/>
      <c r="F37" s="76">
        <f t="shared" si="0"/>
        <v>0</v>
      </c>
      <c r="G37" s="71">
        <f t="shared" si="1"/>
        <v>0</v>
      </c>
      <c r="H37" s="71">
        <f t="shared" si="2"/>
        <v>0</v>
      </c>
      <c r="I37" s="71">
        <f t="shared" si="3"/>
        <v>0</v>
      </c>
      <c r="J37" s="71">
        <f t="shared" si="4"/>
        <v>0</v>
      </c>
      <c r="K37" s="50">
        <f t="shared" si="5"/>
        <v>0</v>
      </c>
      <c r="L37" s="51">
        <f t="shared" si="6"/>
        <v>0</v>
      </c>
      <c r="M37" s="49">
        <f t="shared" si="7"/>
        <v>0</v>
      </c>
      <c r="N37" s="49">
        <f t="shared" si="8"/>
        <v>0</v>
      </c>
      <c r="O37" s="49">
        <f t="shared" si="9"/>
        <v>0</v>
      </c>
      <c r="P37" s="50">
        <f t="shared" si="10"/>
        <v>0</v>
      </c>
      <c r="Q37" s="105"/>
      <c r="R37" s="105"/>
      <c r="S37" s="105"/>
    </row>
    <row r="38" spans="1:19" x14ac:dyDescent="0.2">
      <c r="A38" s="104">
        <f>IF(E38&gt;0,IF(E38&gt;0,1+MAX($A$14:A37),0),0)</f>
        <v>0</v>
      </c>
      <c r="B38" s="39"/>
      <c r="C38" s="48"/>
      <c r="D38" s="25"/>
      <c r="E38" s="73"/>
      <c r="F38" s="76">
        <f t="shared" si="0"/>
        <v>0</v>
      </c>
      <c r="G38" s="71">
        <f t="shared" si="1"/>
        <v>0</v>
      </c>
      <c r="H38" s="71">
        <f t="shared" si="2"/>
        <v>0</v>
      </c>
      <c r="I38" s="71">
        <f t="shared" si="3"/>
        <v>0</v>
      </c>
      <c r="J38" s="71">
        <f t="shared" si="4"/>
        <v>0</v>
      </c>
      <c r="K38" s="50">
        <f t="shared" si="5"/>
        <v>0</v>
      </c>
      <c r="L38" s="51">
        <f t="shared" si="6"/>
        <v>0</v>
      </c>
      <c r="M38" s="49">
        <f t="shared" si="7"/>
        <v>0</v>
      </c>
      <c r="N38" s="49">
        <f t="shared" si="8"/>
        <v>0</v>
      </c>
      <c r="O38" s="49">
        <f t="shared" si="9"/>
        <v>0</v>
      </c>
      <c r="P38" s="50">
        <f t="shared" si="10"/>
        <v>0</v>
      </c>
      <c r="Q38" s="105"/>
      <c r="R38" s="105"/>
      <c r="S38" s="105"/>
    </row>
    <row r="39" spans="1:19" x14ac:dyDescent="0.2">
      <c r="A39" s="104">
        <f>IF(E39&gt;0,IF(E39&gt;0,1+MAX($A$14:A38),0),0)</f>
        <v>0</v>
      </c>
      <c r="B39" s="39"/>
      <c r="C39" s="48"/>
      <c r="D39" s="25"/>
      <c r="E39" s="73"/>
      <c r="F39" s="76">
        <f t="shared" si="0"/>
        <v>0</v>
      </c>
      <c r="G39" s="71">
        <f t="shared" si="1"/>
        <v>0</v>
      </c>
      <c r="H39" s="71">
        <f t="shared" si="2"/>
        <v>0</v>
      </c>
      <c r="I39" s="71">
        <f t="shared" si="3"/>
        <v>0</v>
      </c>
      <c r="J39" s="71">
        <f t="shared" si="4"/>
        <v>0</v>
      </c>
      <c r="K39" s="50">
        <f t="shared" si="5"/>
        <v>0</v>
      </c>
      <c r="L39" s="51">
        <f t="shared" si="6"/>
        <v>0</v>
      </c>
      <c r="M39" s="49">
        <f t="shared" si="7"/>
        <v>0</v>
      </c>
      <c r="N39" s="49">
        <f t="shared" si="8"/>
        <v>0</v>
      </c>
      <c r="O39" s="49">
        <f t="shared" si="9"/>
        <v>0</v>
      </c>
      <c r="P39" s="50">
        <f t="shared" si="10"/>
        <v>0</v>
      </c>
      <c r="Q39" s="105"/>
      <c r="R39" s="105"/>
      <c r="S39" s="105"/>
    </row>
    <row r="40" spans="1:19" x14ac:dyDescent="0.2">
      <c r="A40" s="104">
        <f>IF(E40&gt;0,IF(E40&gt;0,1+MAX($A$14:A39),0),0)</f>
        <v>0</v>
      </c>
      <c r="B40" s="39"/>
      <c r="C40" s="48"/>
      <c r="D40" s="25"/>
      <c r="E40" s="73"/>
      <c r="F40" s="76">
        <f t="shared" si="0"/>
        <v>0</v>
      </c>
      <c r="G40" s="71">
        <f t="shared" si="1"/>
        <v>0</v>
      </c>
      <c r="H40" s="71">
        <f t="shared" si="2"/>
        <v>0</v>
      </c>
      <c r="I40" s="71">
        <f t="shared" si="3"/>
        <v>0</v>
      </c>
      <c r="J40" s="71">
        <f t="shared" si="4"/>
        <v>0</v>
      </c>
      <c r="K40" s="50">
        <f t="shared" si="5"/>
        <v>0</v>
      </c>
      <c r="L40" s="51">
        <f t="shared" si="6"/>
        <v>0</v>
      </c>
      <c r="M40" s="49">
        <f t="shared" si="7"/>
        <v>0</v>
      </c>
      <c r="N40" s="49">
        <f t="shared" si="8"/>
        <v>0</v>
      </c>
      <c r="O40" s="49">
        <f t="shared" si="9"/>
        <v>0</v>
      </c>
      <c r="P40" s="50">
        <f t="shared" si="10"/>
        <v>0</v>
      </c>
      <c r="Q40" s="105"/>
      <c r="R40" s="105"/>
      <c r="S40" s="105"/>
    </row>
    <row r="41" spans="1:19" x14ac:dyDescent="0.2">
      <c r="A41" s="104">
        <f>IF(E41&gt;0,IF(E41&gt;0,1+MAX($A$14:A40),0),0)</f>
        <v>0</v>
      </c>
      <c r="B41" s="39"/>
      <c r="C41" s="48"/>
      <c r="D41" s="25"/>
      <c r="E41" s="73"/>
      <c r="F41" s="76">
        <f t="shared" si="0"/>
        <v>0</v>
      </c>
      <c r="G41" s="71">
        <f t="shared" si="1"/>
        <v>0</v>
      </c>
      <c r="H41" s="71">
        <f t="shared" si="2"/>
        <v>0</v>
      </c>
      <c r="I41" s="71">
        <f t="shared" si="3"/>
        <v>0</v>
      </c>
      <c r="J41" s="71">
        <f t="shared" si="4"/>
        <v>0</v>
      </c>
      <c r="K41" s="50">
        <f t="shared" si="5"/>
        <v>0</v>
      </c>
      <c r="L41" s="51">
        <f t="shared" si="6"/>
        <v>0</v>
      </c>
      <c r="M41" s="49">
        <f t="shared" si="7"/>
        <v>0</v>
      </c>
      <c r="N41" s="49">
        <f t="shared" si="8"/>
        <v>0</v>
      </c>
      <c r="O41" s="49">
        <f t="shared" si="9"/>
        <v>0</v>
      </c>
      <c r="P41" s="50">
        <f t="shared" si="10"/>
        <v>0</v>
      </c>
      <c r="Q41" s="105"/>
      <c r="R41" s="105"/>
      <c r="S41" s="105"/>
    </row>
    <row r="42" spans="1:19" x14ac:dyDescent="0.2">
      <c r="A42" s="104">
        <f>IF(E42&gt;0,IF(E42&gt;0,1+MAX($A$14:A41),0),0)</f>
        <v>0</v>
      </c>
      <c r="B42" s="39"/>
      <c r="C42" s="48"/>
      <c r="D42" s="25"/>
      <c r="E42" s="73"/>
      <c r="F42" s="76">
        <f t="shared" si="0"/>
        <v>0</v>
      </c>
      <c r="G42" s="71">
        <f t="shared" si="1"/>
        <v>0</v>
      </c>
      <c r="H42" s="71">
        <f t="shared" si="2"/>
        <v>0</v>
      </c>
      <c r="I42" s="71">
        <f t="shared" si="3"/>
        <v>0</v>
      </c>
      <c r="J42" s="71">
        <f t="shared" si="4"/>
        <v>0</v>
      </c>
      <c r="K42" s="50">
        <f t="shared" si="5"/>
        <v>0</v>
      </c>
      <c r="L42" s="51">
        <f t="shared" si="6"/>
        <v>0</v>
      </c>
      <c r="M42" s="49">
        <f t="shared" si="7"/>
        <v>0</v>
      </c>
      <c r="N42" s="49">
        <f t="shared" si="8"/>
        <v>0</v>
      </c>
      <c r="O42" s="49">
        <f t="shared" si="9"/>
        <v>0</v>
      </c>
      <c r="P42" s="50">
        <f t="shared" si="10"/>
        <v>0</v>
      </c>
      <c r="Q42" s="105"/>
      <c r="R42" s="105"/>
      <c r="S42" s="105"/>
    </row>
    <row r="43" spans="1:19" x14ac:dyDescent="0.2">
      <c r="A43" s="104">
        <f>IF(E43&gt;0,IF(E43&gt;0,1+MAX($A$14:A42),0),0)</f>
        <v>0</v>
      </c>
      <c r="B43" s="39"/>
      <c r="C43" s="48"/>
      <c r="D43" s="25"/>
      <c r="E43" s="73"/>
      <c r="F43" s="76">
        <f t="shared" si="0"/>
        <v>0</v>
      </c>
      <c r="G43" s="71">
        <f t="shared" si="1"/>
        <v>0</v>
      </c>
      <c r="H43" s="71">
        <f t="shared" si="2"/>
        <v>0</v>
      </c>
      <c r="I43" s="71">
        <f t="shared" si="3"/>
        <v>0</v>
      </c>
      <c r="J43" s="71">
        <f t="shared" si="4"/>
        <v>0</v>
      </c>
      <c r="K43" s="50">
        <f t="shared" si="5"/>
        <v>0</v>
      </c>
      <c r="L43" s="51">
        <f t="shared" si="6"/>
        <v>0</v>
      </c>
      <c r="M43" s="49">
        <f t="shared" si="7"/>
        <v>0</v>
      </c>
      <c r="N43" s="49">
        <f t="shared" si="8"/>
        <v>0</v>
      </c>
      <c r="O43" s="49">
        <f t="shared" si="9"/>
        <v>0</v>
      </c>
      <c r="P43" s="50">
        <f t="shared" si="10"/>
        <v>0</v>
      </c>
      <c r="Q43" s="105"/>
      <c r="R43" s="105"/>
      <c r="S43" s="105"/>
    </row>
    <row r="44" spans="1:19" x14ac:dyDescent="0.2">
      <c r="A44" s="104">
        <f>IF(E44&gt;0,IF(E44&gt;0,1+MAX($A$14:A43),0),0)</f>
        <v>0</v>
      </c>
      <c r="B44" s="39"/>
      <c r="C44" s="48"/>
      <c r="D44" s="25"/>
      <c r="E44" s="73"/>
      <c r="F44" s="76">
        <f t="shared" si="0"/>
        <v>0</v>
      </c>
      <c r="G44" s="71">
        <f t="shared" si="1"/>
        <v>0</v>
      </c>
      <c r="H44" s="71">
        <f t="shared" si="2"/>
        <v>0</v>
      </c>
      <c r="I44" s="71">
        <f t="shared" si="3"/>
        <v>0</v>
      </c>
      <c r="J44" s="71">
        <f t="shared" si="4"/>
        <v>0</v>
      </c>
      <c r="K44" s="50">
        <f t="shared" si="5"/>
        <v>0</v>
      </c>
      <c r="L44" s="51">
        <f t="shared" si="6"/>
        <v>0</v>
      </c>
      <c r="M44" s="49">
        <f t="shared" si="7"/>
        <v>0</v>
      </c>
      <c r="N44" s="49">
        <f t="shared" si="8"/>
        <v>0</v>
      </c>
      <c r="O44" s="49">
        <f t="shared" si="9"/>
        <v>0</v>
      </c>
      <c r="P44" s="50">
        <f t="shared" si="10"/>
        <v>0</v>
      </c>
      <c r="Q44" s="105"/>
      <c r="R44" s="105"/>
      <c r="S44" s="105"/>
    </row>
    <row r="45" spans="1:19" x14ac:dyDescent="0.2">
      <c r="A45" s="104">
        <f>IF(E45&gt;0,IF(E45&gt;0,1+MAX($A$14:A44),0),0)</f>
        <v>0</v>
      </c>
      <c r="B45" s="39"/>
      <c r="C45" s="48"/>
      <c r="D45" s="25"/>
      <c r="E45" s="73"/>
      <c r="F45" s="76">
        <f t="shared" si="0"/>
        <v>0</v>
      </c>
      <c r="G45" s="71">
        <f t="shared" si="1"/>
        <v>0</v>
      </c>
      <c r="H45" s="71">
        <f t="shared" si="2"/>
        <v>0</v>
      </c>
      <c r="I45" s="71">
        <f t="shared" si="3"/>
        <v>0</v>
      </c>
      <c r="J45" s="71">
        <f t="shared" si="4"/>
        <v>0</v>
      </c>
      <c r="K45" s="50">
        <f t="shared" si="5"/>
        <v>0</v>
      </c>
      <c r="L45" s="51">
        <f t="shared" si="6"/>
        <v>0</v>
      </c>
      <c r="M45" s="49">
        <f t="shared" si="7"/>
        <v>0</v>
      </c>
      <c r="N45" s="49">
        <f t="shared" si="8"/>
        <v>0</v>
      </c>
      <c r="O45" s="49">
        <f t="shared" si="9"/>
        <v>0</v>
      </c>
      <c r="P45" s="50">
        <f t="shared" si="10"/>
        <v>0</v>
      </c>
      <c r="Q45" s="105"/>
      <c r="R45" s="105"/>
      <c r="S45" s="105"/>
    </row>
    <row r="46" spans="1:19" x14ac:dyDescent="0.2">
      <c r="A46" s="104">
        <f>IF(E46&gt;0,IF(E46&gt;0,1+MAX($A$14:A45),0),0)</f>
        <v>0</v>
      </c>
      <c r="B46" s="39"/>
      <c r="C46" s="48"/>
      <c r="D46" s="25"/>
      <c r="E46" s="73"/>
      <c r="F46" s="76">
        <f t="shared" si="0"/>
        <v>0</v>
      </c>
      <c r="G46" s="71">
        <f t="shared" si="1"/>
        <v>0</v>
      </c>
      <c r="H46" s="71">
        <f t="shared" si="2"/>
        <v>0</v>
      </c>
      <c r="I46" s="71">
        <f t="shared" si="3"/>
        <v>0</v>
      </c>
      <c r="J46" s="71">
        <f t="shared" si="4"/>
        <v>0</v>
      </c>
      <c r="K46" s="50">
        <f t="shared" si="5"/>
        <v>0</v>
      </c>
      <c r="L46" s="51">
        <f t="shared" si="6"/>
        <v>0</v>
      </c>
      <c r="M46" s="49">
        <f t="shared" si="7"/>
        <v>0</v>
      </c>
      <c r="N46" s="49">
        <f t="shared" si="8"/>
        <v>0</v>
      </c>
      <c r="O46" s="49">
        <f t="shared" si="9"/>
        <v>0</v>
      </c>
      <c r="P46" s="50">
        <f t="shared" si="10"/>
        <v>0</v>
      </c>
      <c r="Q46" s="105"/>
      <c r="R46" s="105"/>
      <c r="S46" s="105"/>
    </row>
    <row r="47" spans="1:19" x14ac:dyDescent="0.2">
      <c r="A47" s="104">
        <f>IF(E47&gt;0,IF(E47&gt;0,1+MAX($A$14:A46),0),0)</f>
        <v>0</v>
      </c>
      <c r="B47" s="39"/>
      <c r="C47" s="48"/>
      <c r="D47" s="25"/>
      <c r="E47" s="73"/>
      <c r="F47" s="76">
        <f t="shared" si="0"/>
        <v>0</v>
      </c>
      <c r="G47" s="71">
        <f t="shared" si="1"/>
        <v>0</v>
      </c>
      <c r="H47" s="71">
        <f t="shared" si="2"/>
        <v>0</v>
      </c>
      <c r="I47" s="71">
        <f t="shared" si="3"/>
        <v>0</v>
      </c>
      <c r="J47" s="71">
        <f t="shared" si="4"/>
        <v>0</v>
      </c>
      <c r="K47" s="50">
        <f t="shared" si="5"/>
        <v>0</v>
      </c>
      <c r="L47" s="51">
        <f t="shared" si="6"/>
        <v>0</v>
      </c>
      <c r="M47" s="49">
        <f t="shared" si="7"/>
        <v>0</v>
      </c>
      <c r="N47" s="49">
        <f t="shared" si="8"/>
        <v>0</v>
      </c>
      <c r="O47" s="49">
        <f t="shared" si="9"/>
        <v>0</v>
      </c>
      <c r="P47" s="50">
        <f t="shared" si="10"/>
        <v>0</v>
      </c>
      <c r="Q47" s="105"/>
      <c r="R47" s="105"/>
      <c r="S47" s="105"/>
    </row>
    <row r="48" spans="1:19" x14ac:dyDescent="0.2">
      <c r="A48" s="104">
        <f>IF(E48&gt;0,IF(E48&gt;0,1+MAX($A$14:A47),0),0)</f>
        <v>0</v>
      </c>
      <c r="B48" s="39"/>
      <c r="C48" s="48"/>
      <c r="D48" s="25"/>
      <c r="E48" s="73"/>
      <c r="F48" s="76">
        <f t="shared" si="0"/>
        <v>0</v>
      </c>
      <c r="G48" s="71">
        <f t="shared" si="1"/>
        <v>0</v>
      </c>
      <c r="H48" s="71">
        <f t="shared" si="2"/>
        <v>0</v>
      </c>
      <c r="I48" s="71">
        <f t="shared" si="3"/>
        <v>0</v>
      </c>
      <c r="J48" s="71">
        <f t="shared" si="4"/>
        <v>0</v>
      </c>
      <c r="K48" s="50">
        <f t="shared" si="5"/>
        <v>0</v>
      </c>
      <c r="L48" s="51">
        <f t="shared" si="6"/>
        <v>0</v>
      </c>
      <c r="M48" s="49">
        <f t="shared" si="7"/>
        <v>0</v>
      </c>
      <c r="N48" s="49">
        <f t="shared" si="8"/>
        <v>0</v>
      </c>
      <c r="O48" s="49">
        <f t="shared" si="9"/>
        <v>0</v>
      </c>
      <c r="P48" s="50">
        <f t="shared" si="10"/>
        <v>0</v>
      </c>
      <c r="Q48" s="105"/>
      <c r="R48" s="105"/>
      <c r="S48" s="105"/>
    </row>
    <row r="49" spans="1:19" x14ac:dyDescent="0.2">
      <c r="A49" s="104">
        <f>IF(E49&gt;0,IF(E49&gt;0,1+MAX($A$14:A48),0),0)</f>
        <v>0</v>
      </c>
      <c r="B49" s="39"/>
      <c r="C49" s="48"/>
      <c r="D49" s="25"/>
      <c r="E49" s="73"/>
      <c r="F49" s="76">
        <f t="shared" si="0"/>
        <v>0</v>
      </c>
      <c r="G49" s="71">
        <f t="shared" si="1"/>
        <v>0</v>
      </c>
      <c r="H49" s="71">
        <f t="shared" si="2"/>
        <v>0</v>
      </c>
      <c r="I49" s="71">
        <f t="shared" si="3"/>
        <v>0</v>
      </c>
      <c r="J49" s="71">
        <f t="shared" si="4"/>
        <v>0</v>
      </c>
      <c r="K49" s="50">
        <f t="shared" si="5"/>
        <v>0</v>
      </c>
      <c r="L49" s="51">
        <f t="shared" si="6"/>
        <v>0</v>
      </c>
      <c r="M49" s="49">
        <f t="shared" si="7"/>
        <v>0</v>
      </c>
      <c r="N49" s="49">
        <f t="shared" si="8"/>
        <v>0</v>
      </c>
      <c r="O49" s="49">
        <f t="shared" si="9"/>
        <v>0</v>
      </c>
      <c r="P49" s="50">
        <f t="shared" si="10"/>
        <v>0</v>
      </c>
      <c r="Q49" s="105"/>
      <c r="R49" s="105"/>
      <c r="S49" s="105"/>
    </row>
    <row r="50" spans="1:19" x14ac:dyDescent="0.2">
      <c r="A50" s="104">
        <f>IF(E50&gt;0,IF(E50&gt;0,1+MAX($A$14:A49),0),0)</f>
        <v>0</v>
      </c>
      <c r="B50" s="39"/>
      <c r="C50" s="48"/>
      <c r="D50" s="25"/>
      <c r="E50" s="73"/>
      <c r="F50" s="76">
        <f t="shared" si="0"/>
        <v>0</v>
      </c>
      <c r="G50" s="71">
        <f t="shared" si="1"/>
        <v>0</v>
      </c>
      <c r="H50" s="71">
        <f t="shared" si="2"/>
        <v>0</v>
      </c>
      <c r="I50" s="71">
        <f t="shared" si="3"/>
        <v>0</v>
      </c>
      <c r="J50" s="71">
        <f t="shared" si="4"/>
        <v>0</v>
      </c>
      <c r="K50" s="50">
        <f t="shared" si="5"/>
        <v>0</v>
      </c>
      <c r="L50" s="51">
        <f t="shared" si="6"/>
        <v>0</v>
      </c>
      <c r="M50" s="49">
        <f t="shared" si="7"/>
        <v>0</v>
      </c>
      <c r="N50" s="49">
        <f t="shared" si="8"/>
        <v>0</v>
      </c>
      <c r="O50" s="49">
        <f t="shared" si="9"/>
        <v>0</v>
      </c>
      <c r="P50" s="50">
        <f t="shared" si="10"/>
        <v>0</v>
      </c>
      <c r="Q50" s="105"/>
      <c r="R50" s="105"/>
      <c r="S50" s="105"/>
    </row>
    <row r="51" spans="1:19" x14ac:dyDescent="0.2">
      <c r="A51" s="104">
        <f>IF(E51&gt;0,IF(E51&gt;0,1+MAX($A$14:A50),0),0)</f>
        <v>0</v>
      </c>
      <c r="B51" s="39"/>
      <c r="C51" s="48"/>
      <c r="D51" s="25"/>
      <c r="E51" s="73"/>
      <c r="F51" s="76">
        <f t="shared" si="0"/>
        <v>0</v>
      </c>
      <c r="G51" s="71">
        <f t="shared" si="1"/>
        <v>0</v>
      </c>
      <c r="H51" s="71">
        <f t="shared" si="2"/>
        <v>0</v>
      </c>
      <c r="I51" s="71">
        <f t="shared" si="3"/>
        <v>0</v>
      </c>
      <c r="J51" s="71">
        <f t="shared" si="4"/>
        <v>0</v>
      </c>
      <c r="K51" s="50">
        <f t="shared" si="5"/>
        <v>0</v>
      </c>
      <c r="L51" s="51">
        <f t="shared" si="6"/>
        <v>0</v>
      </c>
      <c r="M51" s="49">
        <f t="shared" si="7"/>
        <v>0</v>
      </c>
      <c r="N51" s="49">
        <f t="shared" si="8"/>
        <v>0</v>
      </c>
      <c r="O51" s="49">
        <f t="shared" si="9"/>
        <v>0</v>
      </c>
      <c r="P51" s="50">
        <f t="shared" si="10"/>
        <v>0</v>
      </c>
      <c r="Q51" s="105"/>
      <c r="R51" s="105"/>
      <c r="S51" s="105"/>
    </row>
    <row r="52" spans="1:19" x14ac:dyDescent="0.2">
      <c r="A52" s="104">
        <f>IF(E52&gt;0,IF(E52&gt;0,1+MAX($A$14:A51),0),0)</f>
        <v>0</v>
      </c>
      <c r="B52" s="39"/>
      <c r="C52" s="48"/>
      <c r="D52" s="25"/>
      <c r="E52" s="73"/>
      <c r="F52" s="76">
        <f t="shared" si="0"/>
        <v>0</v>
      </c>
      <c r="G52" s="71">
        <f t="shared" si="1"/>
        <v>0</v>
      </c>
      <c r="H52" s="71">
        <f t="shared" si="2"/>
        <v>0</v>
      </c>
      <c r="I52" s="71">
        <f t="shared" si="3"/>
        <v>0</v>
      </c>
      <c r="J52" s="71">
        <f t="shared" si="4"/>
        <v>0</v>
      </c>
      <c r="K52" s="50">
        <f t="shared" si="5"/>
        <v>0</v>
      </c>
      <c r="L52" s="51">
        <f t="shared" si="6"/>
        <v>0</v>
      </c>
      <c r="M52" s="49">
        <f t="shared" si="7"/>
        <v>0</v>
      </c>
      <c r="N52" s="49">
        <f t="shared" si="8"/>
        <v>0</v>
      </c>
      <c r="O52" s="49">
        <f t="shared" si="9"/>
        <v>0</v>
      </c>
      <c r="P52" s="50">
        <f t="shared" si="10"/>
        <v>0</v>
      </c>
      <c r="Q52" s="105"/>
      <c r="R52" s="105"/>
      <c r="S52" s="105"/>
    </row>
    <row r="53" spans="1:19" x14ac:dyDescent="0.2">
      <c r="A53" s="104">
        <f>IF(E53&gt;0,IF(E53&gt;0,1+MAX($A$14:A52),0),0)</f>
        <v>0</v>
      </c>
      <c r="B53" s="39"/>
      <c r="C53" s="48"/>
      <c r="D53" s="25"/>
      <c r="E53" s="73"/>
      <c r="F53" s="76">
        <f t="shared" si="0"/>
        <v>0</v>
      </c>
      <c r="G53" s="71">
        <f t="shared" si="1"/>
        <v>0</v>
      </c>
      <c r="H53" s="71">
        <f t="shared" si="2"/>
        <v>0</v>
      </c>
      <c r="I53" s="71">
        <f t="shared" si="3"/>
        <v>0</v>
      </c>
      <c r="J53" s="71">
        <f t="shared" si="4"/>
        <v>0</v>
      </c>
      <c r="K53" s="50">
        <f t="shared" si="5"/>
        <v>0</v>
      </c>
      <c r="L53" s="51">
        <f t="shared" si="6"/>
        <v>0</v>
      </c>
      <c r="M53" s="49">
        <f t="shared" si="7"/>
        <v>0</v>
      </c>
      <c r="N53" s="49">
        <f t="shared" si="8"/>
        <v>0</v>
      </c>
      <c r="O53" s="49">
        <f t="shared" si="9"/>
        <v>0</v>
      </c>
      <c r="P53" s="50">
        <f t="shared" si="10"/>
        <v>0</v>
      </c>
      <c r="Q53" s="105"/>
      <c r="R53" s="105"/>
      <c r="S53" s="105"/>
    </row>
    <row r="54" spans="1:19" x14ac:dyDescent="0.2">
      <c r="A54" s="104">
        <f>IF(E54&gt;0,IF(E54&gt;0,1+MAX($A$14:A53),0),0)</f>
        <v>0</v>
      </c>
      <c r="B54" s="39"/>
      <c r="C54" s="48"/>
      <c r="D54" s="25"/>
      <c r="E54" s="73"/>
      <c r="F54" s="76">
        <f t="shared" si="0"/>
        <v>0</v>
      </c>
      <c r="G54" s="71">
        <f t="shared" si="1"/>
        <v>0</v>
      </c>
      <c r="H54" s="71">
        <f t="shared" si="2"/>
        <v>0</v>
      </c>
      <c r="I54" s="71">
        <f t="shared" si="3"/>
        <v>0</v>
      </c>
      <c r="J54" s="71">
        <f t="shared" si="4"/>
        <v>0</v>
      </c>
      <c r="K54" s="50">
        <f t="shared" si="5"/>
        <v>0</v>
      </c>
      <c r="L54" s="51">
        <f t="shared" si="6"/>
        <v>0</v>
      </c>
      <c r="M54" s="49">
        <f t="shared" si="7"/>
        <v>0</v>
      </c>
      <c r="N54" s="49">
        <f t="shared" si="8"/>
        <v>0</v>
      </c>
      <c r="O54" s="49">
        <f t="shared" si="9"/>
        <v>0</v>
      </c>
      <c r="P54" s="50">
        <f t="shared" si="10"/>
        <v>0</v>
      </c>
      <c r="Q54" s="105"/>
      <c r="R54" s="105"/>
      <c r="S54" s="105"/>
    </row>
    <row r="55" spans="1:19" x14ac:dyDescent="0.2">
      <c r="A55" s="104">
        <f>IF(E55&gt;0,IF(E55&gt;0,1+MAX($A$14:A54),0),0)</f>
        <v>0</v>
      </c>
      <c r="B55" s="39"/>
      <c r="C55" s="48"/>
      <c r="D55" s="25"/>
      <c r="E55" s="73"/>
      <c r="F55" s="76">
        <f t="shared" si="0"/>
        <v>0</v>
      </c>
      <c r="G55" s="71">
        <f t="shared" si="1"/>
        <v>0</v>
      </c>
      <c r="H55" s="71">
        <f t="shared" si="2"/>
        <v>0</v>
      </c>
      <c r="I55" s="71">
        <f t="shared" si="3"/>
        <v>0</v>
      </c>
      <c r="J55" s="71">
        <f t="shared" si="4"/>
        <v>0</v>
      </c>
      <c r="K55" s="50">
        <f t="shared" si="5"/>
        <v>0</v>
      </c>
      <c r="L55" s="51">
        <f t="shared" si="6"/>
        <v>0</v>
      </c>
      <c r="M55" s="49">
        <f t="shared" si="7"/>
        <v>0</v>
      </c>
      <c r="N55" s="49">
        <f t="shared" si="8"/>
        <v>0</v>
      </c>
      <c r="O55" s="49">
        <f t="shared" si="9"/>
        <v>0</v>
      </c>
      <c r="P55" s="50">
        <f t="shared" si="10"/>
        <v>0</v>
      </c>
      <c r="Q55" s="105"/>
      <c r="R55" s="105"/>
      <c r="S55" s="105"/>
    </row>
    <row r="56" spans="1:19" x14ac:dyDescent="0.2">
      <c r="A56" s="104">
        <f>IF(E56&gt;0,IF(E56&gt;0,1+MAX($A$14:A55),0),0)</f>
        <v>0</v>
      </c>
      <c r="B56" s="39"/>
      <c r="C56" s="48"/>
      <c r="D56" s="25"/>
      <c r="E56" s="73"/>
      <c r="F56" s="76">
        <f t="shared" si="0"/>
        <v>0</v>
      </c>
      <c r="G56" s="71">
        <f t="shared" si="1"/>
        <v>0</v>
      </c>
      <c r="H56" s="71">
        <f t="shared" si="2"/>
        <v>0</v>
      </c>
      <c r="I56" s="71">
        <f t="shared" si="3"/>
        <v>0</v>
      </c>
      <c r="J56" s="71">
        <f t="shared" si="4"/>
        <v>0</v>
      </c>
      <c r="K56" s="50">
        <f t="shared" si="5"/>
        <v>0</v>
      </c>
      <c r="L56" s="51">
        <f t="shared" si="6"/>
        <v>0</v>
      </c>
      <c r="M56" s="49">
        <f t="shared" si="7"/>
        <v>0</v>
      </c>
      <c r="N56" s="49">
        <f t="shared" si="8"/>
        <v>0</v>
      </c>
      <c r="O56" s="49">
        <f t="shared" si="9"/>
        <v>0</v>
      </c>
      <c r="P56" s="50">
        <f t="shared" si="10"/>
        <v>0</v>
      </c>
      <c r="Q56" s="105"/>
      <c r="R56" s="105"/>
      <c r="S56" s="105"/>
    </row>
    <row r="57" spans="1:19" x14ac:dyDescent="0.2">
      <c r="A57" s="104">
        <f>IF(E57&gt;0,IF(E57&gt;0,1+MAX($A$14:A56),0),0)</f>
        <v>0</v>
      </c>
      <c r="B57" s="39"/>
      <c r="C57" s="48"/>
      <c r="D57" s="25"/>
      <c r="E57" s="73"/>
      <c r="F57" s="76">
        <f t="shared" si="0"/>
        <v>0</v>
      </c>
      <c r="G57" s="71">
        <f t="shared" si="1"/>
        <v>0</v>
      </c>
      <c r="H57" s="71">
        <f t="shared" si="2"/>
        <v>0</v>
      </c>
      <c r="I57" s="71">
        <f t="shared" si="3"/>
        <v>0</v>
      </c>
      <c r="J57" s="71">
        <f t="shared" si="4"/>
        <v>0</v>
      </c>
      <c r="K57" s="50">
        <f t="shared" si="5"/>
        <v>0</v>
      </c>
      <c r="L57" s="51">
        <f t="shared" si="6"/>
        <v>0</v>
      </c>
      <c r="M57" s="49">
        <f t="shared" si="7"/>
        <v>0</v>
      </c>
      <c r="N57" s="49">
        <f t="shared" si="8"/>
        <v>0</v>
      </c>
      <c r="O57" s="49">
        <f t="shared" si="9"/>
        <v>0</v>
      </c>
      <c r="P57" s="50">
        <f t="shared" si="10"/>
        <v>0</v>
      </c>
      <c r="Q57" s="105"/>
      <c r="R57" s="105"/>
      <c r="S57" s="105"/>
    </row>
    <row r="58" spans="1:19" x14ac:dyDescent="0.2">
      <c r="A58" s="104">
        <f>IF(E58&gt;0,IF(E58&gt;0,1+MAX($A$14:A57),0),0)</f>
        <v>0</v>
      </c>
      <c r="B58" s="39"/>
      <c r="C58" s="48"/>
      <c r="D58" s="25"/>
      <c r="E58" s="73"/>
      <c r="F58" s="76">
        <f t="shared" si="0"/>
        <v>0</v>
      </c>
      <c r="G58" s="71">
        <f t="shared" si="1"/>
        <v>0</v>
      </c>
      <c r="H58" s="71">
        <f t="shared" si="2"/>
        <v>0</v>
      </c>
      <c r="I58" s="71">
        <f t="shared" si="3"/>
        <v>0</v>
      </c>
      <c r="J58" s="71">
        <f t="shared" si="4"/>
        <v>0</v>
      </c>
      <c r="K58" s="50">
        <f t="shared" si="5"/>
        <v>0</v>
      </c>
      <c r="L58" s="51">
        <f t="shared" si="6"/>
        <v>0</v>
      </c>
      <c r="M58" s="49">
        <f t="shared" si="7"/>
        <v>0</v>
      </c>
      <c r="N58" s="49">
        <f t="shared" si="8"/>
        <v>0</v>
      </c>
      <c r="O58" s="49">
        <f t="shared" si="9"/>
        <v>0</v>
      </c>
      <c r="P58" s="50">
        <f t="shared" si="10"/>
        <v>0</v>
      </c>
      <c r="Q58" s="105"/>
      <c r="R58" s="105"/>
      <c r="S58" s="105"/>
    </row>
    <row r="59" spans="1:19" x14ac:dyDescent="0.2">
      <c r="A59" s="104">
        <f>IF(E59&gt;0,IF(E59&gt;0,1+MAX($A$14:A58),0),0)</f>
        <v>0</v>
      </c>
      <c r="B59" s="39"/>
      <c r="C59" s="48"/>
      <c r="D59" s="25"/>
      <c r="E59" s="73"/>
      <c r="F59" s="76">
        <f t="shared" si="0"/>
        <v>0</v>
      </c>
      <c r="G59" s="71">
        <f t="shared" si="1"/>
        <v>0</v>
      </c>
      <c r="H59" s="71">
        <f t="shared" si="2"/>
        <v>0</v>
      </c>
      <c r="I59" s="71">
        <f t="shared" si="3"/>
        <v>0</v>
      </c>
      <c r="J59" s="71">
        <f t="shared" si="4"/>
        <v>0</v>
      </c>
      <c r="K59" s="50">
        <f t="shared" si="5"/>
        <v>0</v>
      </c>
      <c r="L59" s="51">
        <f t="shared" si="6"/>
        <v>0</v>
      </c>
      <c r="M59" s="49">
        <f t="shared" si="7"/>
        <v>0</v>
      </c>
      <c r="N59" s="49">
        <f t="shared" si="8"/>
        <v>0</v>
      </c>
      <c r="O59" s="49">
        <f t="shared" si="9"/>
        <v>0</v>
      </c>
      <c r="P59" s="50">
        <f t="shared" si="10"/>
        <v>0</v>
      </c>
      <c r="Q59" s="105"/>
      <c r="R59" s="105"/>
      <c r="S59" s="105"/>
    </row>
    <row r="60" spans="1:19" x14ac:dyDescent="0.2">
      <c r="A60" s="104">
        <f>IF(E60&gt;0,IF(E60&gt;0,1+MAX($A$14:A59),0),0)</f>
        <v>0</v>
      </c>
      <c r="B60" s="39"/>
      <c r="C60" s="48"/>
      <c r="D60" s="25"/>
      <c r="E60" s="73"/>
      <c r="F60" s="76">
        <f t="shared" si="0"/>
        <v>0</v>
      </c>
      <c r="G60" s="71">
        <f t="shared" si="1"/>
        <v>0</v>
      </c>
      <c r="H60" s="71">
        <f t="shared" si="2"/>
        <v>0</v>
      </c>
      <c r="I60" s="71">
        <f t="shared" si="3"/>
        <v>0</v>
      </c>
      <c r="J60" s="71">
        <f t="shared" si="4"/>
        <v>0</v>
      </c>
      <c r="K60" s="50">
        <f t="shared" si="5"/>
        <v>0</v>
      </c>
      <c r="L60" s="51">
        <f t="shared" si="6"/>
        <v>0</v>
      </c>
      <c r="M60" s="49">
        <f t="shared" si="7"/>
        <v>0</v>
      </c>
      <c r="N60" s="49">
        <f t="shared" si="8"/>
        <v>0</v>
      </c>
      <c r="O60" s="49">
        <f t="shared" si="9"/>
        <v>0</v>
      </c>
      <c r="P60" s="50">
        <f t="shared" si="10"/>
        <v>0</v>
      </c>
      <c r="Q60" s="105"/>
      <c r="R60" s="105"/>
      <c r="S60" s="105"/>
    </row>
    <row r="61" spans="1:19" x14ac:dyDescent="0.2">
      <c r="A61" s="104">
        <f>IF(E61&gt;0,IF(E61&gt;0,1+MAX($A$14:A60),0),0)</f>
        <v>0</v>
      </c>
      <c r="B61" s="39"/>
      <c r="C61" s="48"/>
      <c r="D61" s="25"/>
      <c r="E61" s="73"/>
      <c r="F61" s="76">
        <f t="shared" si="0"/>
        <v>0</v>
      </c>
      <c r="G61" s="71">
        <f t="shared" si="1"/>
        <v>0</v>
      </c>
      <c r="H61" s="71">
        <f t="shared" si="2"/>
        <v>0</v>
      </c>
      <c r="I61" s="71">
        <f t="shared" si="3"/>
        <v>0</v>
      </c>
      <c r="J61" s="71">
        <f t="shared" si="4"/>
        <v>0</v>
      </c>
      <c r="K61" s="50">
        <f t="shared" si="5"/>
        <v>0</v>
      </c>
      <c r="L61" s="51">
        <f t="shared" si="6"/>
        <v>0</v>
      </c>
      <c r="M61" s="49">
        <f t="shared" si="7"/>
        <v>0</v>
      </c>
      <c r="N61" s="49">
        <f t="shared" si="8"/>
        <v>0</v>
      </c>
      <c r="O61" s="49">
        <f t="shared" si="9"/>
        <v>0</v>
      </c>
      <c r="P61" s="50">
        <f t="shared" si="10"/>
        <v>0</v>
      </c>
      <c r="Q61" s="105"/>
      <c r="R61" s="105"/>
      <c r="S61" s="105"/>
    </row>
    <row r="62" spans="1:19" x14ac:dyDescent="0.2">
      <c r="A62" s="104">
        <f>IF(E62&gt;0,IF(E62&gt;0,1+MAX($A$14:A61),0),0)</f>
        <v>0</v>
      </c>
      <c r="B62" s="39"/>
      <c r="C62" s="48"/>
      <c r="D62" s="25"/>
      <c r="E62" s="73"/>
      <c r="F62" s="76">
        <f t="shared" si="0"/>
        <v>0</v>
      </c>
      <c r="G62" s="71">
        <f t="shared" si="1"/>
        <v>0</v>
      </c>
      <c r="H62" s="71">
        <f t="shared" si="2"/>
        <v>0</v>
      </c>
      <c r="I62" s="71">
        <f t="shared" si="3"/>
        <v>0</v>
      </c>
      <c r="J62" s="71">
        <f t="shared" si="4"/>
        <v>0</v>
      </c>
      <c r="K62" s="50">
        <f t="shared" si="5"/>
        <v>0</v>
      </c>
      <c r="L62" s="51">
        <f t="shared" si="6"/>
        <v>0</v>
      </c>
      <c r="M62" s="49">
        <f t="shared" si="7"/>
        <v>0</v>
      </c>
      <c r="N62" s="49">
        <f t="shared" si="8"/>
        <v>0</v>
      </c>
      <c r="O62" s="49">
        <f t="shared" si="9"/>
        <v>0</v>
      </c>
      <c r="P62" s="50">
        <f t="shared" si="10"/>
        <v>0</v>
      </c>
      <c r="Q62" s="105"/>
      <c r="R62" s="105"/>
      <c r="S62" s="105"/>
    </row>
    <row r="63" spans="1:19" x14ac:dyDescent="0.2">
      <c r="A63" s="104">
        <f>IF(E63&gt;0,IF(E63&gt;0,1+MAX($A$14:A62),0),0)</f>
        <v>0</v>
      </c>
      <c r="B63" s="39"/>
      <c r="C63" s="48"/>
      <c r="D63" s="25"/>
      <c r="E63" s="73"/>
      <c r="F63" s="76">
        <f t="shared" si="0"/>
        <v>0</v>
      </c>
      <c r="G63" s="71">
        <f t="shared" si="1"/>
        <v>0</v>
      </c>
      <c r="H63" s="71">
        <f t="shared" si="2"/>
        <v>0</v>
      </c>
      <c r="I63" s="71">
        <f t="shared" si="3"/>
        <v>0</v>
      </c>
      <c r="J63" s="71">
        <f t="shared" si="4"/>
        <v>0</v>
      </c>
      <c r="K63" s="50">
        <f t="shared" si="5"/>
        <v>0</v>
      </c>
      <c r="L63" s="51">
        <f t="shared" si="6"/>
        <v>0</v>
      </c>
      <c r="M63" s="49">
        <f t="shared" si="7"/>
        <v>0</v>
      </c>
      <c r="N63" s="49">
        <f t="shared" si="8"/>
        <v>0</v>
      </c>
      <c r="O63" s="49">
        <f t="shared" si="9"/>
        <v>0</v>
      </c>
      <c r="P63" s="50">
        <f t="shared" si="10"/>
        <v>0</v>
      </c>
      <c r="Q63" s="105"/>
      <c r="R63" s="105"/>
      <c r="S63" s="105"/>
    </row>
    <row r="64" spans="1:19" x14ac:dyDescent="0.2">
      <c r="A64" s="104">
        <f>IF(E64&gt;0,IF(E64&gt;0,1+MAX($A$14:A63),0),0)</f>
        <v>0</v>
      </c>
      <c r="B64" s="39"/>
      <c r="C64" s="48"/>
      <c r="D64" s="25"/>
      <c r="E64" s="73"/>
      <c r="F64" s="76">
        <f t="shared" si="0"/>
        <v>0</v>
      </c>
      <c r="G64" s="71">
        <f t="shared" si="1"/>
        <v>0</v>
      </c>
      <c r="H64" s="71">
        <f t="shared" si="2"/>
        <v>0</v>
      </c>
      <c r="I64" s="71">
        <f t="shared" si="3"/>
        <v>0</v>
      </c>
      <c r="J64" s="71">
        <f t="shared" si="4"/>
        <v>0</v>
      </c>
      <c r="K64" s="50">
        <f t="shared" si="5"/>
        <v>0</v>
      </c>
      <c r="L64" s="51">
        <f t="shared" si="6"/>
        <v>0</v>
      </c>
      <c r="M64" s="49">
        <f t="shared" si="7"/>
        <v>0</v>
      </c>
      <c r="N64" s="49">
        <f t="shared" si="8"/>
        <v>0</v>
      </c>
      <c r="O64" s="49">
        <f t="shared" si="9"/>
        <v>0</v>
      </c>
      <c r="P64" s="50">
        <f t="shared" si="10"/>
        <v>0</v>
      </c>
      <c r="Q64" s="105"/>
      <c r="R64" s="105"/>
      <c r="S64" s="105"/>
    </row>
    <row r="65" spans="1:19" x14ac:dyDescent="0.2">
      <c r="A65" s="104">
        <f>IF(E65&gt;0,IF(E65&gt;0,1+MAX($A$14:A64),0),0)</f>
        <v>0</v>
      </c>
      <c r="B65" s="39"/>
      <c r="C65" s="48"/>
      <c r="D65" s="25"/>
      <c r="E65" s="73"/>
      <c r="F65" s="76">
        <f t="shared" si="0"/>
        <v>0</v>
      </c>
      <c r="G65" s="71">
        <f t="shared" si="1"/>
        <v>0</v>
      </c>
      <c r="H65" s="71">
        <f t="shared" si="2"/>
        <v>0</v>
      </c>
      <c r="I65" s="71">
        <f t="shared" si="3"/>
        <v>0</v>
      </c>
      <c r="J65" s="71">
        <f t="shared" si="4"/>
        <v>0</v>
      </c>
      <c r="K65" s="50">
        <f t="shared" si="5"/>
        <v>0</v>
      </c>
      <c r="L65" s="51">
        <f t="shared" si="6"/>
        <v>0</v>
      </c>
      <c r="M65" s="49">
        <f t="shared" si="7"/>
        <v>0</v>
      </c>
      <c r="N65" s="49">
        <f t="shared" si="8"/>
        <v>0</v>
      </c>
      <c r="O65" s="49">
        <f t="shared" si="9"/>
        <v>0</v>
      </c>
      <c r="P65" s="50">
        <f t="shared" si="10"/>
        <v>0</v>
      </c>
      <c r="Q65" s="105"/>
      <c r="R65" s="105"/>
      <c r="S65" s="105"/>
    </row>
    <row r="66" spans="1:19" x14ac:dyDescent="0.2">
      <c r="A66" s="104">
        <f>IF(E66&gt;0,IF(E66&gt;0,1+MAX($A$14:A65),0),0)</f>
        <v>0</v>
      </c>
      <c r="B66" s="39"/>
      <c r="C66" s="48"/>
      <c r="D66" s="25"/>
      <c r="E66" s="73"/>
      <c r="F66" s="76">
        <f t="shared" si="0"/>
        <v>0</v>
      </c>
      <c r="G66" s="71">
        <f t="shared" si="1"/>
        <v>0</v>
      </c>
      <c r="H66" s="71">
        <f t="shared" si="2"/>
        <v>0</v>
      </c>
      <c r="I66" s="71">
        <f t="shared" si="3"/>
        <v>0</v>
      </c>
      <c r="J66" s="71">
        <f t="shared" si="4"/>
        <v>0</v>
      </c>
      <c r="K66" s="50">
        <f t="shared" si="5"/>
        <v>0</v>
      </c>
      <c r="L66" s="51">
        <f t="shared" si="6"/>
        <v>0</v>
      </c>
      <c r="M66" s="49">
        <f t="shared" si="7"/>
        <v>0</v>
      </c>
      <c r="N66" s="49">
        <f t="shared" si="8"/>
        <v>0</v>
      </c>
      <c r="O66" s="49">
        <f t="shared" si="9"/>
        <v>0</v>
      </c>
      <c r="P66" s="50">
        <f t="shared" si="10"/>
        <v>0</v>
      </c>
      <c r="Q66" s="105"/>
      <c r="R66" s="105"/>
      <c r="S66" s="105"/>
    </row>
    <row r="67" spans="1:19" x14ac:dyDescent="0.2">
      <c r="A67" s="104">
        <f>IF(E67&gt;0,IF(E67&gt;0,1+MAX($A$14:A66),0),0)</f>
        <v>0</v>
      </c>
      <c r="B67" s="39"/>
      <c r="C67" s="48"/>
      <c r="D67" s="25"/>
      <c r="E67" s="73"/>
      <c r="F67" s="76">
        <f t="shared" si="0"/>
        <v>0</v>
      </c>
      <c r="G67" s="71">
        <f t="shared" si="1"/>
        <v>0</v>
      </c>
      <c r="H67" s="71">
        <f t="shared" si="2"/>
        <v>0</v>
      </c>
      <c r="I67" s="71">
        <f t="shared" si="3"/>
        <v>0</v>
      </c>
      <c r="J67" s="71">
        <f t="shared" si="4"/>
        <v>0</v>
      </c>
      <c r="K67" s="50">
        <f t="shared" si="5"/>
        <v>0</v>
      </c>
      <c r="L67" s="51">
        <f t="shared" si="6"/>
        <v>0</v>
      </c>
      <c r="M67" s="49">
        <f t="shared" si="7"/>
        <v>0</v>
      </c>
      <c r="N67" s="49">
        <f t="shared" si="8"/>
        <v>0</v>
      </c>
      <c r="O67" s="49">
        <f t="shared" si="9"/>
        <v>0</v>
      </c>
      <c r="P67" s="50">
        <f t="shared" si="10"/>
        <v>0</v>
      </c>
      <c r="Q67" s="105"/>
      <c r="R67" s="105"/>
      <c r="S67" s="105"/>
    </row>
    <row r="68" spans="1:19" x14ac:dyDescent="0.2">
      <c r="A68" s="104">
        <f>IF(E68&gt;0,IF(E68&gt;0,1+MAX($A$14:A67),0),0)</f>
        <v>0</v>
      </c>
      <c r="B68" s="39"/>
      <c r="C68" s="48"/>
      <c r="D68" s="25"/>
      <c r="E68" s="73"/>
      <c r="F68" s="76">
        <f t="shared" si="0"/>
        <v>0</v>
      </c>
      <c r="G68" s="71">
        <f t="shared" si="1"/>
        <v>0</v>
      </c>
      <c r="H68" s="71">
        <f t="shared" si="2"/>
        <v>0</v>
      </c>
      <c r="I68" s="71">
        <f t="shared" si="3"/>
        <v>0</v>
      </c>
      <c r="J68" s="71">
        <f t="shared" si="4"/>
        <v>0</v>
      </c>
      <c r="K68" s="50">
        <f t="shared" si="5"/>
        <v>0</v>
      </c>
      <c r="L68" s="51">
        <f t="shared" si="6"/>
        <v>0</v>
      </c>
      <c r="M68" s="49">
        <f t="shared" si="7"/>
        <v>0</v>
      </c>
      <c r="N68" s="49">
        <f t="shared" si="8"/>
        <v>0</v>
      </c>
      <c r="O68" s="49">
        <f t="shared" si="9"/>
        <v>0</v>
      </c>
      <c r="P68" s="50">
        <f t="shared" si="10"/>
        <v>0</v>
      </c>
      <c r="Q68" s="105"/>
      <c r="R68" s="105"/>
      <c r="S68" s="105"/>
    </row>
    <row r="69" spans="1:19" x14ac:dyDescent="0.2">
      <c r="A69" s="104">
        <f>IF(E69&gt;0,IF(E69&gt;0,1+MAX($A$14:A68),0),0)</f>
        <v>0</v>
      </c>
      <c r="B69" s="39"/>
      <c r="C69" s="48"/>
      <c r="D69" s="25"/>
      <c r="E69" s="73"/>
      <c r="F69" s="76">
        <f t="shared" si="0"/>
        <v>0</v>
      </c>
      <c r="G69" s="71">
        <f t="shared" si="1"/>
        <v>0</v>
      </c>
      <c r="H69" s="71">
        <f t="shared" si="2"/>
        <v>0</v>
      </c>
      <c r="I69" s="71">
        <f t="shared" si="3"/>
        <v>0</v>
      </c>
      <c r="J69" s="71">
        <f t="shared" si="4"/>
        <v>0</v>
      </c>
      <c r="K69" s="50">
        <f t="shared" si="5"/>
        <v>0</v>
      </c>
      <c r="L69" s="51">
        <f t="shared" si="6"/>
        <v>0</v>
      </c>
      <c r="M69" s="49">
        <f t="shared" si="7"/>
        <v>0</v>
      </c>
      <c r="N69" s="49">
        <f t="shared" si="8"/>
        <v>0</v>
      </c>
      <c r="O69" s="49">
        <f t="shared" si="9"/>
        <v>0</v>
      </c>
      <c r="P69" s="50">
        <f t="shared" si="10"/>
        <v>0</v>
      </c>
      <c r="Q69" s="105"/>
      <c r="R69" s="105"/>
      <c r="S69" s="105"/>
    </row>
    <row r="70" spans="1:19" x14ac:dyDescent="0.2">
      <c r="A70" s="104">
        <f>IF(E70&gt;0,IF(E70&gt;0,1+MAX($A$14:A69),0),0)</f>
        <v>0</v>
      </c>
      <c r="B70" s="39"/>
      <c r="C70" s="48"/>
      <c r="D70" s="25"/>
      <c r="E70" s="73"/>
      <c r="F70" s="76">
        <f t="shared" si="0"/>
        <v>0</v>
      </c>
      <c r="G70" s="71">
        <f t="shared" si="1"/>
        <v>0</v>
      </c>
      <c r="H70" s="71">
        <f t="shared" si="2"/>
        <v>0</v>
      </c>
      <c r="I70" s="71">
        <f t="shared" si="3"/>
        <v>0</v>
      </c>
      <c r="J70" s="71">
        <f t="shared" si="4"/>
        <v>0</v>
      </c>
      <c r="K70" s="50">
        <f t="shared" si="5"/>
        <v>0</v>
      </c>
      <c r="L70" s="51">
        <f t="shared" si="6"/>
        <v>0</v>
      </c>
      <c r="M70" s="49">
        <f t="shared" si="7"/>
        <v>0</v>
      </c>
      <c r="N70" s="49">
        <f t="shared" si="8"/>
        <v>0</v>
      </c>
      <c r="O70" s="49">
        <f t="shared" si="9"/>
        <v>0</v>
      </c>
      <c r="P70" s="50">
        <f t="shared" si="10"/>
        <v>0</v>
      </c>
      <c r="Q70" s="105"/>
      <c r="R70" s="105"/>
      <c r="S70" s="105"/>
    </row>
    <row r="71" spans="1:19" x14ac:dyDescent="0.2">
      <c r="A71" s="104">
        <f>IF(E71&gt;0,IF(E71&gt;0,1+MAX($A$14:A70),0),0)</f>
        <v>0</v>
      </c>
      <c r="B71" s="39"/>
      <c r="C71" s="48"/>
      <c r="D71" s="25"/>
      <c r="E71" s="73"/>
      <c r="F71" s="76">
        <f t="shared" si="0"/>
        <v>0</v>
      </c>
      <c r="G71" s="71">
        <f t="shared" si="1"/>
        <v>0</v>
      </c>
      <c r="H71" s="71">
        <f t="shared" si="2"/>
        <v>0</v>
      </c>
      <c r="I71" s="71">
        <f t="shared" si="3"/>
        <v>0</v>
      </c>
      <c r="J71" s="71">
        <f t="shared" si="4"/>
        <v>0</v>
      </c>
      <c r="K71" s="50">
        <f t="shared" si="5"/>
        <v>0</v>
      </c>
      <c r="L71" s="51">
        <f t="shared" si="6"/>
        <v>0</v>
      </c>
      <c r="M71" s="49">
        <f t="shared" si="7"/>
        <v>0</v>
      </c>
      <c r="N71" s="49">
        <f t="shared" si="8"/>
        <v>0</v>
      </c>
      <c r="O71" s="49">
        <f t="shared" si="9"/>
        <v>0</v>
      </c>
      <c r="P71" s="50">
        <f t="shared" si="10"/>
        <v>0</v>
      </c>
      <c r="Q71" s="105"/>
      <c r="R71" s="105"/>
      <c r="S71" s="105"/>
    </row>
    <row r="72" spans="1:19" x14ac:dyDescent="0.2">
      <c r="A72" s="104">
        <f>IF(E72&gt;0,IF(E72&gt;0,1+MAX($A$14:A71),0),0)</f>
        <v>0</v>
      </c>
      <c r="B72" s="39"/>
      <c r="C72" s="48"/>
      <c r="D72" s="25"/>
      <c r="E72" s="73"/>
      <c r="F72" s="76">
        <f t="shared" si="0"/>
        <v>0</v>
      </c>
      <c r="G72" s="71">
        <f t="shared" si="1"/>
        <v>0</v>
      </c>
      <c r="H72" s="71">
        <f t="shared" si="2"/>
        <v>0</v>
      </c>
      <c r="I72" s="71">
        <f t="shared" si="3"/>
        <v>0</v>
      </c>
      <c r="J72" s="71">
        <f t="shared" si="4"/>
        <v>0</v>
      </c>
      <c r="K72" s="50">
        <f t="shared" si="5"/>
        <v>0</v>
      </c>
      <c r="L72" s="51">
        <f t="shared" si="6"/>
        <v>0</v>
      </c>
      <c r="M72" s="49">
        <f t="shared" si="7"/>
        <v>0</v>
      </c>
      <c r="N72" s="49">
        <f t="shared" si="8"/>
        <v>0</v>
      </c>
      <c r="O72" s="49">
        <f t="shared" si="9"/>
        <v>0</v>
      </c>
      <c r="P72" s="50">
        <f t="shared" si="10"/>
        <v>0</v>
      </c>
      <c r="Q72" s="105"/>
      <c r="R72" s="105"/>
      <c r="S72" s="105"/>
    </row>
    <row r="73" spans="1:19" x14ac:dyDescent="0.2">
      <c r="A73" s="104">
        <f>IF(E73&gt;0,IF(E73&gt;0,1+MAX($A$14:A72),0),0)</f>
        <v>0</v>
      </c>
      <c r="B73" s="39"/>
      <c r="C73" s="48"/>
      <c r="D73" s="25"/>
      <c r="E73" s="73"/>
      <c r="F73" s="76">
        <f t="shared" si="0"/>
        <v>0</v>
      </c>
      <c r="G73" s="71">
        <f t="shared" si="1"/>
        <v>0</v>
      </c>
      <c r="H73" s="71">
        <f t="shared" si="2"/>
        <v>0</v>
      </c>
      <c r="I73" s="71">
        <f t="shared" si="3"/>
        <v>0</v>
      </c>
      <c r="J73" s="71">
        <f t="shared" si="4"/>
        <v>0</v>
      </c>
      <c r="K73" s="50">
        <f t="shared" si="5"/>
        <v>0</v>
      </c>
      <c r="L73" s="51">
        <f t="shared" si="6"/>
        <v>0</v>
      </c>
      <c r="M73" s="49">
        <f t="shared" si="7"/>
        <v>0</v>
      </c>
      <c r="N73" s="49">
        <f t="shared" si="8"/>
        <v>0</v>
      </c>
      <c r="O73" s="49">
        <f t="shared" si="9"/>
        <v>0</v>
      </c>
      <c r="P73" s="50">
        <f t="shared" si="10"/>
        <v>0</v>
      </c>
      <c r="Q73" s="105"/>
      <c r="R73" s="105"/>
      <c r="S73" s="105"/>
    </row>
    <row r="74" spans="1:19" x14ac:dyDescent="0.2">
      <c r="A74" s="104">
        <f>IF(E74&gt;0,IF(E74&gt;0,1+MAX($A$14:A73),0),0)</f>
        <v>0</v>
      </c>
      <c r="B74" s="39"/>
      <c r="C74" s="48"/>
      <c r="D74" s="25"/>
      <c r="E74" s="73"/>
      <c r="F74" s="76">
        <f t="shared" si="0"/>
        <v>0</v>
      </c>
      <c r="G74" s="71">
        <f t="shared" si="1"/>
        <v>0</v>
      </c>
      <c r="H74" s="71">
        <f t="shared" si="2"/>
        <v>0</v>
      </c>
      <c r="I74" s="71">
        <f t="shared" si="3"/>
        <v>0</v>
      </c>
      <c r="J74" s="71">
        <f t="shared" si="4"/>
        <v>0</v>
      </c>
      <c r="K74" s="50">
        <f t="shared" si="5"/>
        <v>0</v>
      </c>
      <c r="L74" s="51">
        <f t="shared" si="6"/>
        <v>0</v>
      </c>
      <c r="M74" s="49">
        <f t="shared" si="7"/>
        <v>0</v>
      </c>
      <c r="N74" s="49">
        <f t="shared" si="8"/>
        <v>0</v>
      </c>
      <c r="O74" s="49">
        <f t="shared" si="9"/>
        <v>0</v>
      </c>
      <c r="P74" s="50">
        <f t="shared" si="10"/>
        <v>0</v>
      </c>
      <c r="Q74" s="105"/>
      <c r="R74" s="105"/>
      <c r="S74" s="105"/>
    </row>
    <row r="75" spans="1:19" x14ac:dyDescent="0.2">
      <c r="A75" s="104">
        <f>IF(E75&gt;0,IF(E75&gt;0,1+MAX($A$14:A74),0),0)</f>
        <v>0</v>
      </c>
      <c r="B75" s="39"/>
      <c r="C75" s="48"/>
      <c r="D75" s="25"/>
      <c r="E75" s="73"/>
      <c r="F75" s="76">
        <f t="shared" si="0"/>
        <v>0</v>
      </c>
      <c r="G75" s="71">
        <f t="shared" si="1"/>
        <v>0</v>
      </c>
      <c r="H75" s="71">
        <f t="shared" si="2"/>
        <v>0</v>
      </c>
      <c r="I75" s="71">
        <f t="shared" si="3"/>
        <v>0</v>
      </c>
      <c r="J75" s="71">
        <f t="shared" si="4"/>
        <v>0</v>
      </c>
      <c r="K75" s="50">
        <f t="shared" si="5"/>
        <v>0</v>
      </c>
      <c r="L75" s="51">
        <f t="shared" si="6"/>
        <v>0</v>
      </c>
      <c r="M75" s="49">
        <f t="shared" si="7"/>
        <v>0</v>
      </c>
      <c r="N75" s="49">
        <f t="shared" si="8"/>
        <v>0</v>
      </c>
      <c r="O75" s="49">
        <f t="shared" si="9"/>
        <v>0</v>
      </c>
      <c r="P75" s="50">
        <f t="shared" si="10"/>
        <v>0</v>
      </c>
      <c r="Q75" s="105"/>
      <c r="R75" s="105"/>
      <c r="S75" s="105"/>
    </row>
    <row r="76" spans="1:19" x14ac:dyDescent="0.2">
      <c r="A76" s="104">
        <f>IF(E76&gt;0,IF(E76&gt;0,1+MAX($A$14:A75),0),0)</f>
        <v>0</v>
      </c>
      <c r="B76" s="39"/>
      <c r="C76" s="48"/>
      <c r="D76" s="25"/>
      <c r="E76" s="73"/>
      <c r="F76" s="76">
        <f t="shared" si="0"/>
        <v>0</v>
      </c>
      <c r="G76" s="71">
        <f t="shared" si="1"/>
        <v>0</v>
      </c>
      <c r="H76" s="71">
        <f t="shared" si="2"/>
        <v>0</v>
      </c>
      <c r="I76" s="71">
        <f t="shared" si="3"/>
        <v>0</v>
      </c>
      <c r="J76" s="71">
        <f t="shared" si="4"/>
        <v>0</v>
      </c>
      <c r="K76" s="50">
        <f t="shared" si="5"/>
        <v>0</v>
      </c>
      <c r="L76" s="51">
        <f t="shared" si="6"/>
        <v>0</v>
      </c>
      <c r="M76" s="49">
        <f t="shared" si="7"/>
        <v>0</v>
      </c>
      <c r="N76" s="49">
        <f t="shared" si="8"/>
        <v>0</v>
      </c>
      <c r="O76" s="49">
        <f t="shared" si="9"/>
        <v>0</v>
      </c>
      <c r="P76" s="50">
        <f t="shared" si="10"/>
        <v>0</v>
      </c>
      <c r="Q76" s="105"/>
      <c r="R76" s="105"/>
      <c r="S76" s="105"/>
    </row>
    <row r="77" spans="1:19" x14ac:dyDescent="0.2">
      <c r="A77" s="104">
        <f>IF(E77&gt;0,IF(E77&gt;0,1+MAX($A$14:A76),0),0)</f>
        <v>0</v>
      </c>
      <c r="B77" s="39"/>
      <c r="C77" s="48"/>
      <c r="D77" s="25"/>
      <c r="E77" s="73"/>
      <c r="F77" s="76">
        <f t="shared" si="0"/>
        <v>0</v>
      </c>
      <c r="G77" s="71">
        <f t="shared" si="1"/>
        <v>0</v>
      </c>
      <c r="H77" s="71">
        <f t="shared" si="2"/>
        <v>0</v>
      </c>
      <c r="I77" s="71">
        <f t="shared" si="3"/>
        <v>0</v>
      </c>
      <c r="J77" s="71">
        <f t="shared" si="4"/>
        <v>0</v>
      </c>
      <c r="K77" s="50">
        <f t="shared" si="5"/>
        <v>0</v>
      </c>
      <c r="L77" s="51">
        <f t="shared" si="6"/>
        <v>0</v>
      </c>
      <c r="M77" s="49">
        <f t="shared" si="7"/>
        <v>0</v>
      </c>
      <c r="N77" s="49">
        <f t="shared" si="8"/>
        <v>0</v>
      </c>
      <c r="O77" s="49">
        <f t="shared" si="9"/>
        <v>0</v>
      </c>
      <c r="P77" s="50">
        <f t="shared" si="10"/>
        <v>0</v>
      </c>
      <c r="Q77" s="105"/>
      <c r="R77" s="105"/>
      <c r="S77" s="105"/>
    </row>
    <row r="78" spans="1:19" x14ac:dyDescent="0.2">
      <c r="A78" s="104">
        <f>IF(E78&gt;0,IF(E78&gt;0,1+MAX($A$14:A77),0),0)</f>
        <v>0</v>
      </c>
      <c r="B78" s="39"/>
      <c r="C78" s="48"/>
      <c r="D78" s="25"/>
      <c r="E78" s="73"/>
      <c r="F78" s="76">
        <f t="shared" si="0"/>
        <v>0</v>
      </c>
      <c r="G78" s="71">
        <f t="shared" si="1"/>
        <v>0</v>
      </c>
      <c r="H78" s="71">
        <f t="shared" si="2"/>
        <v>0</v>
      </c>
      <c r="I78" s="71">
        <f t="shared" si="3"/>
        <v>0</v>
      </c>
      <c r="J78" s="71">
        <f t="shared" si="4"/>
        <v>0</v>
      </c>
      <c r="K78" s="50">
        <f t="shared" si="5"/>
        <v>0</v>
      </c>
      <c r="L78" s="51">
        <f t="shared" si="6"/>
        <v>0</v>
      </c>
      <c r="M78" s="49">
        <f t="shared" si="7"/>
        <v>0</v>
      </c>
      <c r="N78" s="49">
        <f t="shared" si="8"/>
        <v>0</v>
      </c>
      <c r="O78" s="49">
        <f t="shared" si="9"/>
        <v>0</v>
      </c>
      <c r="P78" s="50">
        <f t="shared" si="10"/>
        <v>0</v>
      </c>
      <c r="Q78" s="105"/>
      <c r="R78" s="105"/>
      <c r="S78" s="105"/>
    </row>
    <row r="79" spans="1:19" x14ac:dyDescent="0.2">
      <c r="A79" s="104">
        <f>IF(E79&gt;0,IF(E79&gt;0,1+MAX($A$14:A78),0),0)</f>
        <v>0</v>
      </c>
      <c r="B79" s="39"/>
      <c r="C79" s="48"/>
      <c r="D79" s="25"/>
      <c r="E79" s="73"/>
      <c r="F79" s="76">
        <f t="shared" ref="F79:F142" si="11">ROUNDUP((1+$Q$11)*Q79/$S$11,2)</f>
        <v>0</v>
      </c>
      <c r="G79" s="71">
        <f t="shared" ref="G79:G142" si="12">IF(F79&gt;0.001,9.5,0)</f>
        <v>0</v>
      </c>
      <c r="H79" s="71">
        <f t="shared" ref="H79:H142" si="13">ROUND(F79*G79,2)</f>
        <v>0</v>
      </c>
      <c r="I79" s="71">
        <f t="shared" ref="I79:I142" si="14">ROUND((1+$R$11)*R79,2)</f>
        <v>0</v>
      </c>
      <c r="J79" s="71">
        <f t="shared" ref="J79:J142" si="15">ROUND((1+$R$11*0.5)*S79,2)</f>
        <v>0</v>
      </c>
      <c r="K79" s="50">
        <f t="shared" ref="K79:K142" si="16">SUM(H79:J79)</f>
        <v>0</v>
      </c>
      <c r="L79" s="51">
        <f t="shared" ref="L79:L142" si="17">ROUND(E79*F79,2)</f>
        <v>0</v>
      </c>
      <c r="M79" s="49">
        <f t="shared" ref="M79:M142" si="18">ROUND(H79*E79,2)</f>
        <v>0</v>
      </c>
      <c r="N79" s="49">
        <f t="shared" ref="N79:N142" si="19">ROUND(I79*E79,2)</f>
        <v>0</v>
      </c>
      <c r="O79" s="49">
        <f t="shared" ref="O79:O142" si="20">ROUND(J79*E79,2)</f>
        <v>0</v>
      </c>
      <c r="P79" s="50">
        <f t="shared" ref="P79:P142" si="21">SUM(M79:O79)</f>
        <v>0</v>
      </c>
      <c r="Q79" s="105"/>
      <c r="R79" s="105"/>
      <c r="S79" s="105"/>
    </row>
    <row r="80" spans="1:19" x14ac:dyDescent="0.2">
      <c r="A80" s="104">
        <f>IF(E80&gt;0,IF(E80&gt;0,1+MAX($A$14:A79),0),0)</f>
        <v>0</v>
      </c>
      <c r="B80" s="39"/>
      <c r="C80" s="48"/>
      <c r="D80" s="25"/>
      <c r="E80" s="73"/>
      <c r="F80" s="76">
        <f t="shared" si="11"/>
        <v>0</v>
      </c>
      <c r="G80" s="71">
        <f t="shared" si="12"/>
        <v>0</v>
      </c>
      <c r="H80" s="71">
        <f t="shared" si="13"/>
        <v>0</v>
      </c>
      <c r="I80" s="71">
        <f t="shared" si="14"/>
        <v>0</v>
      </c>
      <c r="J80" s="71">
        <f t="shared" si="15"/>
        <v>0</v>
      </c>
      <c r="K80" s="50">
        <f t="shared" si="16"/>
        <v>0</v>
      </c>
      <c r="L80" s="51">
        <f t="shared" si="17"/>
        <v>0</v>
      </c>
      <c r="M80" s="49">
        <f t="shared" si="18"/>
        <v>0</v>
      </c>
      <c r="N80" s="49">
        <f t="shared" si="19"/>
        <v>0</v>
      </c>
      <c r="O80" s="49">
        <f t="shared" si="20"/>
        <v>0</v>
      </c>
      <c r="P80" s="50">
        <f t="shared" si="21"/>
        <v>0</v>
      </c>
      <c r="Q80" s="105"/>
      <c r="R80" s="105"/>
      <c r="S80" s="105"/>
    </row>
    <row r="81" spans="1:19" x14ac:dyDescent="0.2">
      <c r="A81" s="104">
        <f>IF(E81&gt;0,IF(E81&gt;0,1+MAX($A$14:A80),0),0)</f>
        <v>0</v>
      </c>
      <c r="B81" s="39"/>
      <c r="C81" s="48"/>
      <c r="D81" s="25"/>
      <c r="E81" s="73"/>
      <c r="F81" s="76">
        <f t="shared" si="11"/>
        <v>0</v>
      </c>
      <c r="G81" s="71">
        <f t="shared" si="12"/>
        <v>0</v>
      </c>
      <c r="H81" s="71">
        <f t="shared" si="13"/>
        <v>0</v>
      </c>
      <c r="I81" s="71">
        <f t="shared" si="14"/>
        <v>0</v>
      </c>
      <c r="J81" s="71">
        <f t="shared" si="15"/>
        <v>0</v>
      </c>
      <c r="K81" s="50">
        <f t="shared" si="16"/>
        <v>0</v>
      </c>
      <c r="L81" s="51">
        <f t="shared" si="17"/>
        <v>0</v>
      </c>
      <c r="M81" s="49">
        <f t="shared" si="18"/>
        <v>0</v>
      </c>
      <c r="N81" s="49">
        <f t="shared" si="19"/>
        <v>0</v>
      </c>
      <c r="O81" s="49">
        <f t="shared" si="20"/>
        <v>0</v>
      </c>
      <c r="P81" s="50">
        <f t="shared" si="21"/>
        <v>0</v>
      </c>
      <c r="Q81" s="105"/>
      <c r="R81" s="105"/>
      <c r="S81" s="105"/>
    </row>
    <row r="82" spans="1:19" x14ac:dyDescent="0.2">
      <c r="A82" s="104">
        <f>IF(E82&gt;0,IF(E82&gt;0,1+MAX($A$14:A81),0),0)</f>
        <v>0</v>
      </c>
      <c r="B82" s="39"/>
      <c r="C82" s="48"/>
      <c r="D82" s="25"/>
      <c r="E82" s="73"/>
      <c r="F82" s="76">
        <f t="shared" si="11"/>
        <v>0</v>
      </c>
      <c r="G82" s="71">
        <f t="shared" si="12"/>
        <v>0</v>
      </c>
      <c r="H82" s="71">
        <f t="shared" si="13"/>
        <v>0</v>
      </c>
      <c r="I82" s="71">
        <f t="shared" si="14"/>
        <v>0</v>
      </c>
      <c r="J82" s="71">
        <f t="shared" si="15"/>
        <v>0</v>
      </c>
      <c r="K82" s="50">
        <f t="shared" si="16"/>
        <v>0</v>
      </c>
      <c r="L82" s="51">
        <f t="shared" si="17"/>
        <v>0</v>
      </c>
      <c r="M82" s="49">
        <f t="shared" si="18"/>
        <v>0</v>
      </c>
      <c r="N82" s="49">
        <f t="shared" si="19"/>
        <v>0</v>
      </c>
      <c r="O82" s="49">
        <f t="shared" si="20"/>
        <v>0</v>
      </c>
      <c r="P82" s="50">
        <f t="shared" si="21"/>
        <v>0</v>
      </c>
      <c r="Q82" s="105"/>
      <c r="R82" s="105"/>
      <c r="S82" s="105"/>
    </row>
    <row r="83" spans="1:19" x14ac:dyDescent="0.2">
      <c r="A83" s="104">
        <f>IF(E83&gt;0,IF(E83&gt;0,1+MAX($A$14:A82),0),0)</f>
        <v>0</v>
      </c>
      <c r="B83" s="39"/>
      <c r="C83" s="48"/>
      <c r="D83" s="25"/>
      <c r="E83" s="73"/>
      <c r="F83" s="76">
        <f t="shared" si="11"/>
        <v>0</v>
      </c>
      <c r="G83" s="71">
        <f t="shared" si="12"/>
        <v>0</v>
      </c>
      <c r="H83" s="71">
        <f t="shared" si="13"/>
        <v>0</v>
      </c>
      <c r="I83" s="71">
        <f t="shared" si="14"/>
        <v>0</v>
      </c>
      <c r="J83" s="71">
        <f t="shared" si="15"/>
        <v>0</v>
      </c>
      <c r="K83" s="50">
        <f t="shared" si="16"/>
        <v>0</v>
      </c>
      <c r="L83" s="51">
        <f t="shared" si="17"/>
        <v>0</v>
      </c>
      <c r="M83" s="49">
        <f t="shared" si="18"/>
        <v>0</v>
      </c>
      <c r="N83" s="49">
        <f t="shared" si="19"/>
        <v>0</v>
      </c>
      <c r="O83" s="49">
        <f t="shared" si="20"/>
        <v>0</v>
      </c>
      <c r="P83" s="50">
        <f t="shared" si="21"/>
        <v>0</v>
      </c>
      <c r="Q83" s="105"/>
      <c r="R83" s="105"/>
      <c r="S83" s="105"/>
    </row>
    <row r="84" spans="1:19" x14ac:dyDescent="0.2">
      <c r="A84" s="104">
        <f>IF(E84&gt;0,IF(E84&gt;0,1+MAX($A$14:A83),0),0)</f>
        <v>0</v>
      </c>
      <c r="B84" s="39"/>
      <c r="C84" s="48"/>
      <c r="D84" s="25"/>
      <c r="E84" s="73"/>
      <c r="F84" s="76">
        <f t="shared" si="11"/>
        <v>0</v>
      </c>
      <c r="G84" s="71">
        <f t="shared" si="12"/>
        <v>0</v>
      </c>
      <c r="H84" s="71">
        <f t="shared" si="13"/>
        <v>0</v>
      </c>
      <c r="I84" s="71">
        <f t="shared" si="14"/>
        <v>0</v>
      </c>
      <c r="J84" s="71">
        <f t="shared" si="15"/>
        <v>0</v>
      </c>
      <c r="K84" s="50">
        <f t="shared" si="16"/>
        <v>0</v>
      </c>
      <c r="L84" s="51">
        <f t="shared" si="17"/>
        <v>0</v>
      </c>
      <c r="M84" s="49">
        <f t="shared" si="18"/>
        <v>0</v>
      </c>
      <c r="N84" s="49">
        <f t="shared" si="19"/>
        <v>0</v>
      </c>
      <c r="O84" s="49">
        <f t="shared" si="20"/>
        <v>0</v>
      </c>
      <c r="P84" s="50">
        <f t="shared" si="21"/>
        <v>0</v>
      </c>
      <c r="Q84" s="105"/>
      <c r="R84" s="105"/>
      <c r="S84" s="105"/>
    </row>
    <row r="85" spans="1:19" x14ac:dyDescent="0.2">
      <c r="A85" s="104">
        <f>IF(E85&gt;0,IF(E85&gt;0,1+MAX($A$14:A84),0),0)</f>
        <v>0</v>
      </c>
      <c r="B85" s="39"/>
      <c r="C85" s="48"/>
      <c r="D85" s="25"/>
      <c r="E85" s="73"/>
      <c r="F85" s="76">
        <f t="shared" si="11"/>
        <v>0</v>
      </c>
      <c r="G85" s="71">
        <f t="shared" si="12"/>
        <v>0</v>
      </c>
      <c r="H85" s="71">
        <f t="shared" si="13"/>
        <v>0</v>
      </c>
      <c r="I85" s="71">
        <f t="shared" si="14"/>
        <v>0</v>
      </c>
      <c r="J85" s="71">
        <f t="shared" si="15"/>
        <v>0</v>
      </c>
      <c r="K85" s="50">
        <f t="shared" si="16"/>
        <v>0</v>
      </c>
      <c r="L85" s="51">
        <f t="shared" si="17"/>
        <v>0</v>
      </c>
      <c r="M85" s="49">
        <f t="shared" si="18"/>
        <v>0</v>
      </c>
      <c r="N85" s="49">
        <f t="shared" si="19"/>
        <v>0</v>
      </c>
      <c r="O85" s="49">
        <f t="shared" si="20"/>
        <v>0</v>
      </c>
      <c r="P85" s="50">
        <f t="shared" si="21"/>
        <v>0</v>
      </c>
      <c r="Q85" s="105"/>
      <c r="R85" s="105"/>
      <c r="S85" s="105"/>
    </row>
    <row r="86" spans="1:19" x14ac:dyDescent="0.2">
      <c r="A86" s="104">
        <f>IF(E86&gt;0,IF(E86&gt;0,1+MAX($A$14:A85),0),0)</f>
        <v>0</v>
      </c>
      <c r="B86" s="39"/>
      <c r="C86" s="48"/>
      <c r="D86" s="25"/>
      <c r="E86" s="73"/>
      <c r="F86" s="76">
        <f t="shared" si="11"/>
        <v>0</v>
      </c>
      <c r="G86" s="71">
        <f t="shared" si="12"/>
        <v>0</v>
      </c>
      <c r="H86" s="71">
        <f t="shared" si="13"/>
        <v>0</v>
      </c>
      <c r="I86" s="71">
        <f t="shared" si="14"/>
        <v>0</v>
      </c>
      <c r="J86" s="71">
        <f t="shared" si="15"/>
        <v>0</v>
      </c>
      <c r="K86" s="50">
        <f t="shared" si="16"/>
        <v>0</v>
      </c>
      <c r="L86" s="51">
        <f t="shared" si="17"/>
        <v>0</v>
      </c>
      <c r="M86" s="49">
        <f t="shared" si="18"/>
        <v>0</v>
      </c>
      <c r="N86" s="49">
        <f t="shared" si="19"/>
        <v>0</v>
      </c>
      <c r="O86" s="49">
        <f t="shared" si="20"/>
        <v>0</v>
      </c>
      <c r="P86" s="50">
        <f t="shared" si="21"/>
        <v>0</v>
      </c>
      <c r="Q86" s="105"/>
      <c r="R86" s="105"/>
      <c r="S86" s="105"/>
    </row>
    <row r="87" spans="1:19" x14ac:dyDescent="0.2">
      <c r="A87" s="104">
        <f>IF(E87&gt;0,IF(E87&gt;0,1+MAX($A$14:A86),0),0)</f>
        <v>0</v>
      </c>
      <c r="B87" s="39"/>
      <c r="C87" s="48"/>
      <c r="D87" s="25"/>
      <c r="E87" s="73"/>
      <c r="F87" s="76">
        <f t="shared" si="11"/>
        <v>0</v>
      </c>
      <c r="G87" s="71">
        <f t="shared" si="12"/>
        <v>0</v>
      </c>
      <c r="H87" s="71">
        <f t="shared" si="13"/>
        <v>0</v>
      </c>
      <c r="I87" s="71">
        <f t="shared" si="14"/>
        <v>0</v>
      </c>
      <c r="J87" s="71">
        <f t="shared" si="15"/>
        <v>0</v>
      </c>
      <c r="K87" s="50">
        <f t="shared" si="16"/>
        <v>0</v>
      </c>
      <c r="L87" s="51">
        <f t="shared" si="17"/>
        <v>0</v>
      </c>
      <c r="M87" s="49">
        <f t="shared" si="18"/>
        <v>0</v>
      </c>
      <c r="N87" s="49">
        <f t="shared" si="19"/>
        <v>0</v>
      </c>
      <c r="O87" s="49">
        <f t="shared" si="20"/>
        <v>0</v>
      </c>
      <c r="P87" s="50">
        <f t="shared" si="21"/>
        <v>0</v>
      </c>
      <c r="Q87" s="105"/>
      <c r="R87" s="105"/>
      <c r="S87" s="105"/>
    </row>
    <row r="88" spans="1:19" x14ac:dyDescent="0.2">
      <c r="A88" s="104">
        <f>IF(E88&gt;0,IF(E88&gt;0,1+MAX($A$14:A87),0),0)</f>
        <v>0</v>
      </c>
      <c r="B88" s="39"/>
      <c r="C88" s="48"/>
      <c r="D88" s="25"/>
      <c r="E88" s="73"/>
      <c r="F88" s="76">
        <f t="shared" si="11"/>
        <v>0</v>
      </c>
      <c r="G88" s="71">
        <f t="shared" si="12"/>
        <v>0</v>
      </c>
      <c r="H88" s="71">
        <f t="shared" si="13"/>
        <v>0</v>
      </c>
      <c r="I88" s="71">
        <f t="shared" si="14"/>
        <v>0</v>
      </c>
      <c r="J88" s="71">
        <f t="shared" si="15"/>
        <v>0</v>
      </c>
      <c r="K88" s="50">
        <f t="shared" si="16"/>
        <v>0</v>
      </c>
      <c r="L88" s="51">
        <f t="shared" si="17"/>
        <v>0</v>
      </c>
      <c r="M88" s="49">
        <f t="shared" si="18"/>
        <v>0</v>
      </c>
      <c r="N88" s="49">
        <f t="shared" si="19"/>
        <v>0</v>
      </c>
      <c r="O88" s="49">
        <f t="shared" si="20"/>
        <v>0</v>
      </c>
      <c r="P88" s="50">
        <f t="shared" si="21"/>
        <v>0</v>
      </c>
      <c r="Q88" s="105"/>
      <c r="R88" s="105"/>
      <c r="S88" s="105"/>
    </row>
    <row r="89" spans="1:19" x14ac:dyDescent="0.2">
      <c r="A89" s="104">
        <f>IF(E89&gt;0,IF(E89&gt;0,1+MAX($A$14:A88),0),0)</f>
        <v>0</v>
      </c>
      <c r="B89" s="39"/>
      <c r="C89" s="48"/>
      <c r="D89" s="25"/>
      <c r="E89" s="73"/>
      <c r="F89" s="76">
        <f t="shared" si="11"/>
        <v>0</v>
      </c>
      <c r="G89" s="71">
        <f t="shared" si="12"/>
        <v>0</v>
      </c>
      <c r="H89" s="71">
        <f t="shared" si="13"/>
        <v>0</v>
      </c>
      <c r="I89" s="71">
        <f t="shared" si="14"/>
        <v>0</v>
      </c>
      <c r="J89" s="71">
        <f t="shared" si="15"/>
        <v>0</v>
      </c>
      <c r="K89" s="50">
        <f t="shared" si="16"/>
        <v>0</v>
      </c>
      <c r="L89" s="51">
        <f t="shared" si="17"/>
        <v>0</v>
      </c>
      <c r="M89" s="49">
        <f t="shared" si="18"/>
        <v>0</v>
      </c>
      <c r="N89" s="49">
        <f t="shared" si="19"/>
        <v>0</v>
      </c>
      <c r="O89" s="49">
        <f t="shared" si="20"/>
        <v>0</v>
      </c>
      <c r="P89" s="50">
        <f t="shared" si="21"/>
        <v>0</v>
      </c>
      <c r="Q89" s="105"/>
      <c r="R89" s="105"/>
      <c r="S89" s="105"/>
    </row>
    <row r="90" spans="1:19" x14ac:dyDescent="0.2">
      <c r="A90" s="104">
        <f>IF(E90&gt;0,IF(E90&gt;0,1+MAX($A$14:A89),0),0)</f>
        <v>0</v>
      </c>
      <c r="B90" s="39"/>
      <c r="C90" s="48"/>
      <c r="D90" s="25"/>
      <c r="E90" s="73"/>
      <c r="F90" s="76">
        <f t="shared" si="11"/>
        <v>0</v>
      </c>
      <c r="G90" s="71">
        <f t="shared" si="12"/>
        <v>0</v>
      </c>
      <c r="H90" s="71">
        <f t="shared" si="13"/>
        <v>0</v>
      </c>
      <c r="I90" s="71">
        <f t="shared" si="14"/>
        <v>0</v>
      </c>
      <c r="J90" s="71">
        <f t="shared" si="15"/>
        <v>0</v>
      </c>
      <c r="K90" s="50">
        <f t="shared" si="16"/>
        <v>0</v>
      </c>
      <c r="L90" s="51">
        <f t="shared" si="17"/>
        <v>0</v>
      </c>
      <c r="M90" s="49">
        <f t="shared" si="18"/>
        <v>0</v>
      </c>
      <c r="N90" s="49">
        <f t="shared" si="19"/>
        <v>0</v>
      </c>
      <c r="O90" s="49">
        <f t="shared" si="20"/>
        <v>0</v>
      </c>
      <c r="P90" s="50">
        <f t="shared" si="21"/>
        <v>0</v>
      </c>
      <c r="Q90" s="105"/>
      <c r="R90" s="105"/>
      <c r="S90" s="105"/>
    </row>
    <row r="91" spans="1:19" x14ac:dyDescent="0.2">
      <c r="A91" s="104">
        <f>IF(E91&gt;0,IF(E91&gt;0,1+MAX($A$14:A90),0),0)</f>
        <v>0</v>
      </c>
      <c r="B91" s="39"/>
      <c r="C91" s="48"/>
      <c r="D91" s="25"/>
      <c r="E91" s="73"/>
      <c r="F91" s="76">
        <f t="shared" si="11"/>
        <v>0</v>
      </c>
      <c r="G91" s="71">
        <f t="shared" si="12"/>
        <v>0</v>
      </c>
      <c r="H91" s="71">
        <f t="shared" si="13"/>
        <v>0</v>
      </c>
      <c r="I91" s="71">
        <f t="shared" si="14"/>
        <v>0</v>
      </c>
      <c r="J91" s="71">
        <f t="shared" si="15"/>
        <v>0</v>
      </c>
      <c r="K91" s="50">
        <f t="shared" si="16"/>
        <v>0</v>
      </c>
      <c r="L91" s="51">
        <f t="shared" si="17"/>
        <v>0</v>
      </c>
      <c r="M91" s="49">
        <f t="shared" si="18"/>
        <v>0</v>
      </c>
      <c r="N91" s="49">
        <f t="shared" si="19"/>
        <v>0</v>
      </c>
      <c r="O91" s="49">
        <f t="shared" si="20"/>
        <v>0</v>
      </c>
      <c r="P91" s="50">
        <f t="shared" si="21"/>
        <v>0</v>
      </c>
      <c r="Q91" s="105"/>
      <c r="R91" s="105"/>
      <c r="S91" s="105"/>
    </row>
    <row r="92" spans="1:19" x14ac:dyDescent="0.2">
      <c r="A92" s="104">
        <f>IF(E92&gt;0,IF(E92&gt;0,1+MAX($A$14:A91),0),0)</f>
        <v>0</v>
      </c>
      <c r="B92" s="39"/>
      <c r="C92" s="48"/>
      <c r="D92" s="25"/>
      <c r="E92" s="73"/>
      <c r="F92" s="76">
        <f t="shared" si="11"/>
        <v>0</v>
      </c>
      <c r="G92" s="71">
        <f t="shared" si="12"/>
        <v>0</v>
      </c>
      <c r="H92" s="71">
        <f t="shared" si="13"/>
        <v>0</v>
      </c>
      <c r="I92" s="71">
        <f t="shared" si="14"/>
        <v>0</v>
      </c>
      <c r="J92" s="71">
        <f t="shared" si="15"/>
        <v>0</v>
      </c>
      <c r="K92" s="50">
        <f t="shared" si="16"/>
        <v>0</v>
      </c>
      <c r="L92" s="51">
        <f t="shared" si="17"/>
        <v>0</v>
      </c>
      <c r="M92" s="49">
        <f t="shared" si="18"/>
        <v>0</v>
      </c>
      <c r="N92" s="49">
        <f t="shared" si="19"/>
        <v>0</v>
      </c>
      <c r="O92" s="49">
        <f t="shared" si="20"/>
        <v>0</v>
      </c>
      <c r="P92" s="50">
        <f t="shared" si="21"/>
        <v>0</v>
      </c>
      <c r="Q92" s="105"/>
      <c r="R92" s="105"/>
      <c r="S92" s="105"/>
    </row>
    <row r="93" spans="1:19" x14ac:dyDescent="0.2">
      <c r="A93" s="104">
        <f>IF(E93&gt;0,IF(E93&gt;0,1+MAX($A$14:A92),0),0)</f>
        <v>0</v>
      </c>
      <c r="B93" s="39"/>
      <c r="C93" s="48"/>
      <c r="D93" s="25"/>
      <c r="E93" s="73"/>
      <c r="F93" s="76">
        <f t="shared" si="11"/>
        <v>0</v>
      </c>
      <c r="G93" s="71">
        <f t="shared" si="12"/>
        <v>0</v>
      </c>
      <c r="H93" s="71">
        <f t="shared" si="13"/>
        <v>0</v>
      </c>
      <c r="I93" s="71">
        <f t="shared" si="14"/>
        <v>0</v>
      </c>
      <c r="J93" s="71">
        <f t="shared" si="15"/>
        <v>0</v>
      </c>
      <c r="K93" s="50">
        <f t="shared" si="16"/>
        <v>0</v>
      </c>
      <c r="L93" s="51">
        <f t="shared" si="17"/>
        <v>0</v>
      </c>
      <c r="M93" s="49">
        <f t="shared" si="18"/>
        <v>0</v>
      </c>
      <c r="N93" s="49">
        <f t="shared" si="19"/>
        <v>0</v>
      </c>
      <c r="O93" s="49">
        <f t="shared" si="20"/>
        <v>0</v>
      </c>
      <c r="P93" s="50">
        <f t="shared" si="21"/>
        <v>0</v>
      </c>
      <c r="Q93" s="105"/>
      <c r="R93" s="105"/>
      <c r="S93" s="105"/>
    </row>
    <row r="94" spans="1:19" x14ac:dyDescent="0.2">
      <c r="A94" s="104">
        <f>IF(E94&gt;0,IF(E94&gt;0,1+MAX($A$14:A93),0),0)</f>
        <v>0</v>
      </c>
      <c r="B94" s="39"/>
      <c r="C94" s="48"/>
      <c r="D94" s="25"/>
      <c r="E94" s="73"/>
      <c r="F94" s="76">
        <f t="shared" si="11"/>
        <v>0</v>
      </c>
      <c r="G94" s="71">
        <f t="shared" si="12"/>
        <v>0</v>
      </c>
      <c r="H94" s="71">
        <f t="shared" si="13"/>
        <v>0</v>
      </c>
      <c r="I94" s="71">
        <f t="shared" si="14"/>
        <v>0</v>
      </c>
      <c r="J94" s="71">
        <f t="shared" si="15"/>
        <v>0</v>
      </c>
      <c r="K94" s="50">
        <f t="shared" si="16"/>
        <v>0</v>
      </c>
      <c r="L94" s="51">
        <f t="shared" si="17"/>
        <v>0</v>
      </c>
      <c r="M94" s="49">
        <f t="shared" si="18"/>
        <v>0</v>
      </c>
      <c r="N94" s="49">
        <f t="shared" si="19"/>
        <v>0</v>
      </c>
      <c r="O94" s="49">
        <f t="shared" si="20"/>
        <v>0</v>
      </c>
      <c r="P94" s="50">
        <f t="shared" si="21"/>
        <v>0</v>
      </c>
      <c r="Q94" s="105"/>
      <c r="R94" s="105"/>
      <c r="S94" s="105"/>
    </row>
    <row r="95" spans="1:19" x14ac:dyDescent="0.2">
      <c r="A95" s="104">
        <f>IF(E95&gt;0,IF(E95&gt;0,1+MAX($A$14:A94),0),0)</f>
        <v>0</v>
      </c>
      <c r="B95" s="39"/>
      <c r="C95" s="48"/>
      <c r="D95" s="25"/>
      <c r="E95" s="73"/>
      <c r="F95" s="76">
        <f t="shared" si="11"/>
        <v>0</v>
      </c>
      <c r="G95" s="71">
        <f t="shared" si="12"/>
        <v>0</v>
      </c>
      <c r="H95" s="71">
        <f t="shared" si="13"/>
        <v>0</v>
      </c>
      <c r="I95" s="71">
        <f t="shared" si="14"/>
        <v>0</v>
      </c>
      <c r="J95" s="71">
        <f t="shared" si="15"/>
        <v>0</v>
      </c>
      <c r="K95" s="50">
        <f t="shared" si="16"/>
        <v>0</v>
      </c>
      <c r="L95" s="51">
        <f t="shared" si="17"/>
        <v>0</v>
      </c>
      <c r="M95" s="49">
        <f t="shared" si="18"/>
        <v>0</v>
      </c>
      <c r="N95" s="49">
        <f t="shared" si="19"/>
        <v>0</v>
      </c>
      <c r="O95" s="49">
        <f t="shared" si="20"/>
        <v>0</v>
      </c>
      <c r="P95" s="50">
        <f t="shared" si="21"/>
        <v>0</v>
      </c>
      <c r="Q95" s="105"/>
      <c r="R95" s="105"/>
      <c r="S95" s="105"/>
    </row>
    <row r="96" spans="1:19" x14ac:dyDescent="0.2">
      <c r="A96" s="104">
        <f>IF(E96&gt;0,IF(E96&gt;0,1+MAX($A$14:A95),0),0)</f>
        <v>0</v>
      </c>
      <c r="B96" s="39"/>
      <c r="C96" s="48"/>
      <c r="D96" s="25"/>
      <c r="E96" s="73"/>
      <c r="F96" s="76">
        <f t="shared" si="11"/>
        <v>0</v>
      </c>
      <c r="G96" s="71">
        <f t="shared" si="12"/>
        <v>0</v>
      </c>
      <c r="H96" s="71">
        <f t="shared" si="13"/>
        <v>0</v>
      </c>
      <c r="I96" s="71">
        <f t="shared" si="14"/>
        <v>0</v>
      </c>
      <c r="J96" s="71">
        <f t="shared" si="15"/>
        <v>0</v>
      </c>
      <c r="K96" s="50">
        <f t="shared" si="16"/>
        <v>0</v>
      </c>
      <c r="L96" s="51">
        <f t="shared" si="17"/>
        <v>0</v>
      </c>
      <c r="M96" s="49">
        <f t="shared" si="18"/>
        <v>0</v>
      </c>
      <c r="N96" s="49">
        <f t="shared" si="19"/>
        <v>0</v>
      </c>
      <c r="O96" s="49">
        <f t="shared" si="20"/>
        <v>0</v>
      </c>
      <c r="P96" s="50">
        <f t="shared" si="21"/>
        <v>0</v>
      </c>
      <c r="Q96" s="105"/>
      <c r="R96" s="105"/>
      <c r="S96" s="105"/>
    </row>
    <row r="97" spans="1:19" x14ac:dyDescent="0.2">
      <c r="A97" s="104">
        <f>IF(E97&gt;0,IF(E97&gt;0,1+MAX($A$14:A96),0),0)</f>
        <v>0</v>
      </c>
      <c r="B97" s="39"/>
      <c r="C97" s="48"/>
      <c r="D97" s="25"/>
      <c r="E97" s="73"/>
      <c r="F97" s="76">
        <f t="shared" si="11"/>
        <v>0</v>
      </c>
      <c r="G97" s="71">
        <f t="shared" si="12"/>
        <v>0</v>
      </c>
      <c r="H97" s="71">
        <f t="shared" si="13"/>
        <v>0</v>
      </c>
      <c r="I97" s="71">
        <f t="shared" si="14"/>
        <v>0</v>
      </c>
      <c r="J97" s="71">
        <f t="shared" si="15"/>
        <v>0</v>
      </c>
      <c r="K97" s="50">
        <f t="shared" si="16"/>
        <v>0</v>
      </c>
      <c r="L97" s="51">
        <f t="shared" si="17"/>
        <v>0</v>
      </c>
      <c r="M97" s="49">
        <f t="shared" si="18"/>
        <v>0</v>
      </c>
      <c r="N97" s="49">
        <f t="shared" si="19"/>
        <v>0</v>
      </c>
      <c r="O97" s="49">
        <f t="shared" si="20"/>
        <v>0</v>
      </c>
      <c r="P97" s="50">
        <f t="shared" si="21"/>
        <v>0</v>
      </c>
      <c r="Q97" s="105"/>
      <c r="R97" s="105"/>
      <c r="S97" s="105"/>
    </row>
    <row r="98" spans="1:19" x14ac:dyDescent="0.2">
      <c r="A98" s="104">
        <f>IF(E98&gt;0,IF(E98&gt;0,1+MAX($A$14:A97),0),0)</f>
        <v>0</v>
      </c>
      <c r="B98" s="39"/>
      <c r="C98" s="48"/>
      <c r="D98" s="25"/>
      <c r="E98" s="73"/>
      <c r="F98" s="76">
        <f t="shared" si="11"/>
        <v>0</v>
      </c>
      <c r="G98" s="71">
        <f t="shared" si="12"/>
        <v>0</v>
      </c>
      <c r="H98" s="71">
        <f t="shared" si="13"/>
        <v>0</v>
      </c>
      <c r="I98" s="71">
        <f t="shared" si="14"/>
        <v>0</v>
      </c>
      <c r="J98" s="71">
        <f t="shared" si="15"/>
        <v>0</v>
      </c>
      <c r="K98" s="50">
        <f t="shared" si="16"/>
        <v>0</v>
      </c>
      <c r="L98" s="51">
        <f t="shared" si="17"/>
        <v>0</v>
      </c>
      <c r="M98" s="49">
        <f t="shared" si="18"/>
        <v>0</v>
      </c>
      <c r="N98" s="49">
        <f t="shared" si="19"/>
        <v>0</v>
      </c>
      <c r="O98" s="49">
        <f t="shared" si="20"/>
        <v>0</v>
      </c>
      <c r="P98" s="50">
        <f t="shared" si="21"/>
        <v>0</v>
      </c>
      <c r="Q98" s="105"/>
      <c r="R98" s="105"/>
      <c r="S98" s="105"/>
    </row>
    <row r="99" spans="1:19" x14ac:dyDescent="0.2">
      <c r="A99" s="104">
        <f>IF(E99&gt;0,IF(E99&gt;0,1+MAX($A$14:A98),0),0)</f>
        <v>0</v>
      </c>
      <c r="B99" s="39"/>
      <c r="C99" s="48"/>
      <c r="D99" s="25"/>
      <c r="E99" s="73"/>
      <c r="F99" s="76">
        <f t="shared" si="11"/>
        <v>0</v>
      </c>
      <c r="G99" s="71">
        <f t="shared" si="12"/>
        <v>0</v>
      </c>
      <c r="H99" s="71">
        <f t="shared" si="13"/>
        <v>0</v>
      </c>
      <c r="I99" s="71">
        <f t="shared" si="14"/>
        <v>0</v>
      </c>
      <c r="J99" s="71">
        <f t="shared" si="15"/>
        <v>0</v>
      </c>
      <c r="K99" s="50">
        <f t="shared" si="16"/>
        <v>0</v>
      </c>
      <c r="L99" s="51">
        <f t="shared" si="17"/>
        <v>0</v>
      </c>
      <c r="M99" s="49">
        <f t="shared" si="18"/>
        <v>0</v>
      </c>
      <c r="N99" s="49">
        <f t="shared" si="19"/>
        <v>0</v>
      </c>
      <c r="O99" s="49">
        <f t="shared" si="20"/>
        <v>0</v>
      </c>
      <c r="P99" s="50">
        <f t="shared" si="21"/>
        <v>0</v>
      </c>
      <c r="Q99" s="105"/>
      <c r="R99" s="105"/>
      <c r="S99" s="105"/>
    </row>
    <row r="100" spans="1:19" x14ac:dyDescent="0.2">
      <c r="A100" s="104">
        <f>IF(E100&gt;0,IF(E100&gt;0,1+MAX($A$14:A99),0),0)</f>
        <v>0</v>
      </c>
      <c r="B100" s="39"/>
      <c r="C100" s="48"/>
      <c r="D100" s="25"/>
      <c r="E100" s="73"/>
      <c r="F100" s="76">
        <f t="shared" si="11"/>
        <v>0</v>
      </c>
      <c r="G100" s="71">
        <f t="shared" si="12"/>
        <v>0</v>
      </c>
      <c r="H100" s="71">
        <f t="shared" si="13"/>
        <v>0</v>
      </c>
      <c r="I100" s="71">
        <f t="shared" si="14"/>
        <v>0</v>
      </c>
      <c r="J100" s="71">
        <f t="shared" si="15"/>
        <v>0</v>
      </c>
      <c r="K100" s="50">
        <f t="shared" si="16"/>
        <v>0</v>
      </c>
      <c r="L100" s="51">
        <f t="shared" si="17"/>
        <v>0</v>
      </c>
      <c r="M100" s="49">
        <f t="shared" si="18"/>
        <v>0</v>
      </c>
      <c r="N100" s="49">
        <f t="shared" si="19"/>
        <v>0</v>
      </c>
      <c r="O100" s="49">
        <f t="shared" si="20"/>
        <v>0</v>
      </c>
      <c r="P100" s="50">
        <f t="shared" si="21"/>
        <v>0</v>
      </c>
      <c r="Q100" s="105"/>
      <c r="R100" s="105"/>
      <c r="S100" s="105"/>
    </row>
    <row r="101" spans="1:19" x14ac:dyDescent="0.2">
      <c r="A101" s="104">
        <f>IF(E101&gt;0,IF(E101&gt;0,1+MAX($A$14:A100),0),0)</f>
        <v>0</v>
      </c>
      <c r="B101" s="39"/>
      <c r="C101" s="48"/>
      <c r="D101" s="25"/>
      <c r="E101" s="73"/>
      <c r="F101" s="76">
        <f t="shared" si="11"/>
        <v>0</v>
      </c>
      <c r="G101" s="71">
        <f t="shared" si="12"/>
        <v>0</v>
      </c>
      <c r="H101" s="71">
        <f t="shared" si="13"/>
        <v>0</v>
      </c>
      <c r="I101" s="71">
        <f t="shared" si="14"/>
        <v>0</v>
      </c>
      <c r="J101" s="71">
        <f t="shared" si="15"/>
        <v>0</v>
      </c>
      <c r="K101" s="50">
        <f t="shared" si="16"/>
        <v>0</v>
      </c>
      <c r="L101" s="51">
        <f t="shared" si="17"/>
        <v>0</v>
      </c>
      <c r="M101" s="49">
        <f t="shared" si="18"/>
        <v>0</v>
      </c>
      <c r="N101" s="49">
        <f t="shared" si="19"/>
        <v>0</v>
      </c>
      <c r="O101" s="49">
        <f t="shared" si="20"/>
        <v>0</v>
      </c>
      <c r="P101" s="50">
        <f t="shared" si="21"/>
        <v>0</v>
      </c>
      <c r="Q101" s="105"/>
      <c r="R101" s="105"/>
      <c r="S101" s="105"/>
    </row>
    <row r="102" spans="1:19" x14ac:dyDescent="0.2">
      <c r="A102" s="104">
        <f>IF(E102&gt;0,IF(E102&gt;0,1+MAX($A$14:A101),0),0)</f>
        <v>0</v>
      </c>
      <c r="B102" s="39"/>
      <c r="C102" s="48"/>
      <c r="D102" s="25"/>
      <c r="E102" s="73"/>
      <c r="F102" s="76">
        <f t="shared" si="11"/>
        <v>0</v>
      </c>
      <c r="G102" s="71">
        <f t="shared" si="12"/>
        <v>0</v>
      </c>
      <c r="H102" s="71">
        <f t="shared" si="13"/>
        <v>0</v>
      </c>
      <c r="I102" s="71">
        <f t="shared" si="14"/>
        <v>0</v>
      </c>
      <c r="J102" s="71">
        <f t="shared" si="15"/>
        <v>0</v>
      </c>
      <c r="K102" s="50">
        <f t="shared" si="16"/>
        <v>0</v>
      </c>
      <c r="L102" s="51">
        <f t="shared" si="17"/>
        <v>0</v>
      </c>
      <c r="M102" s="49">
        <f t="shared" si="18"/>
        <v>0</v>
      </c>
      <c r="N102" s="49">
        <f t="shared" si="19"/>
        <v>0</v>
      </c>
      <c r="O102" s="49">
        <f t="shared" si="20"/>
        <v>0</v>
      </c>
      <c r="P102" s="50">
        <f t="shared" si="21"/>
        <v>0</v>
      </c>
      <c r="Q102" s="105"/>
      <c r="R102" s="105"/>
      <c r="S102" s="105"/>
    </row>
    <row r="103" spans="1:19" x14ac:dyDescent="0.2">
      <c r="A103" s="104">
        <f>IF(E103&gt;0,IF(E103&gt;0,1+MAX($A$14:A102),0),0)</f>
        <v>0</v>
      </c>
      <c r="B103" s="39"/>
      <c r="C103" s="48"/>
      <c r="D103" s="25"/>
      <c r="E103" s="73"/>
      <c r="F103" s="76">
        <f t="shared" si="11"/>
        <v>0</v>
      </c>
      <c r="G103" s="71">
        <f t="shared" si="12"/>
        <v>0</v>
      </c>
      <c r="H103" s="71">
        <f t="shared" si="13"/>
        <v>0</v>
      </c>
      <c r="I103" s="71">
        <f t="shared" si="14"/>
        <v>0</v>
      </c>
      <c r="J103" s="71">
        <f t="shared" si="15"/>
        <v>0</v>
      </c>
      <c r="K103" s="50">
        <f t="shared" si="16"/>
        <v>0</v>
      </c>
      <c r="L103" s="51">
        <f t="shared" si="17"/>
        <v>0</v>
      </c>
      <c r="M103" s="49">
        <f t="shared" si="18"/>
        <v>0</v>
      </c>
      <c r="N103" s="49">
        <f t="shared" si="19"/>
        <v>0</v>
      </c>
      <c r="O103" s="49">
        <f t="shared" si="20"/>
        <v>0</v>
      </c>
      <c r="P103" s="50">
        <f t="shared" si="21"/>
        <v>0</v>
      </c>
      <c r="Q103" s="105"/>
      <c r="R103" s="105"/>
      <c r="S103" s="105"/>
    </row>
    <row r="104" spans="1:19" x14ac:dyDescent="0.2">
      <c r="A104" s="104">
        <f>IF(E104&gt;0,IF(E104&gt;0,1+MAX($A$14:A103),0),0)</f>
        <v>0</v>
      </c>
      <c r="B104" s="39"/>
      <c r="C104" s="48"/>
      <c r="D104" s="25"/>
      <c r="E104" s="73"/>
      <c r="F104" s="76">
        <f t="shared" si="11"/>
        <v>0</v>
      </c>
      <c r="G104" s="71">
        <f t="shared" si="12"/>
        <v>0</v>
      </c>
      <c r="H104" s="71">
        <f t="shared" si="13"/>
        <v>0</v>
      </c>
      <c r="I104" s="71">
        <f t="shared" si="14"/>
        <v>0</v>
      </c>
      <c r="J104" s="71">
        <f t="shared" si="15"/>
        <v>0</v>
      </c>
      <c r="K104" s="50">
        <f t="shared" si="16"/>
        <v>0</v>
      </c>
      <c r="L104" s="51">
        <f t="shared" si="17"/>
        <v>0</v>
      </c>
      <c r="M104" s="49">
        <f t="shared" si="18"/>
        <v>0</v>
      </c>
      <c r="N104" s="49">
        <f t="shared" si="19"/>
        <v>0</v>
      </c>
      <c r="O104" s="49">
        <f t="shared" si="20"/>
        <v>0</v>
      </c>
      <c r="P104" s="50">
        <f t="shared" si="21"/>
        <v>0</v>
      </c>
      <c r="Q104" s="105"/>
      <c r="R104" s="105"/>
      <c r="S104" s="105"/>
    </row>
    <row r="105" spans="1:19" x14ac:dyDescent="0.2">
      <c r="A105" s="104">
        <f>IF(E105&gt;0,IF(E105&gt;0,1+MAX($A$14:A104),0),0)</f>
        <v>0</v>
      </c>
      <c r="B105" s="39"/>
      <c r="C105" s="48"/>
      <c r="D105" s="25"/>
      <c r="E105" s="73"/>
      <c r="F105" s="76">
        <f t="shared" si="11"/>
        <v>0</v>
      </c>
      <c r="G105" s="71">
        <f t="shared" si="12"/>
        <v>0</v>
      </c>
      <c r="H105" s="71">
        <f t="shared" si="13"/>
        <v>0</v>
      </c>
      <c r="I105" s="71">
        <f t="shared" si="14"/>
        <v>0</v>
      </c>
      <c r="J105" s="71">
        <f t="shared" si="15"/>
        <v>0</v>
      </c>
      <c r="K105" s="50">
        <f t="shared" si="16"/>
        <v>0</v>
      </c>
      <c r="L105" s="51">
        <f t="shared" si="17"/>
        <v>0</v>
      </c>
      <c r="M105" s="49">
        <f t="shared" si="18"/>
        <v>0</v>
      </c>
      <c r="N105" s="49">
        <f t="shared" si="19"/>
        <v>0</v>
      </c>
      <c r="O105" s="49">
        <f t="shared" si="20"/>
        <v>0</v>
      </c>
      <c r="P105" s="50">
        <f t="shared" si="21"/>
        <v>0</v>
      </c>
      <c r="Q105" s="105"/>
      <c r="R105" s="105"/>
      <c r="S105" s="105"/>
    </row>
    <row r="106" spans="1:19" x14ac:dyDescent="0.2">
      <c r="A106" s="104">
        <f>IF(E106&gt;0,IF(E106&gt;0,1+MAX($A$14:A105),0),0)</f>
        <v>0</v>
      </c>
      <c r="B106" s="39"/>
      <c r="C106" s="48"/>
      <c r="D106" s="25"/>
      <c r="E106" s="73"/>
      <c r="F106" s="76">
        <f t="shared" si="11"/>
        <v>0</v>
      </c>
      <c r="G106" s="71">
        <f t="shared" si="12"/>
        <v>0</v>
      </c>
      <c r="H106" s="71">
        <f t="shared" si="13"/>
        <v>0</v>
      </c>
      <c r="I106" s="71">
        <f t="shared" si="14"/>
        <v>0</v>
      </c>
      <c r="J106" s="71">
        <f t="shared" si="15"/>
        <v>0</v>
      </c>
      <c r="K106" s="50">
        <f t="shared" si="16"/>
        <v>0</v>
      </c>
      <c r="L106" s="51">
        <f t="shared" si="17"/>
        <v>0</v>
      </c>
      <c r="M106" s="49">
        <f t="shared" si="18"/>
        <v>0</v>
      </c>
      <c r="N106" s="49">
        <f t="shared" si="19"/>
        <v>0</v>
      </c>
      <c r="O106" s="49">
        <f t="shared" si="20"/>
        <v>0</v>
      </c>
      <c r="P106" s="50">
        <f t="shared" si="21"/>
        <v>0</v>
      </c>
      <c r="Q106" s="105"/>
      <c r="R106" s="105"/>
      <c r="S106" s="105"/>
    </row>
    <row r="107" spans="1:19" x14ac:dyDescent="0.2">
      <c r="A107" s="104">
        <f>IF(E107&gt;0,IF(E107&gt;0,1+MAX($A$14:A106),0),0)</f>
        <v>0</v>
      </c>
      <c r="B107" s="39"/>
      <c r="C107" s="48"/>
      <c r="D107" s="25"/>
      <c r="E107" s="73"/>
      <c r="F107" s="76">
        <f t="shared" si="11"/>
        <v>0</v>
      </c>
      <c r="G107" s="71">
        <f t="shared" si="12"/>
        <v>0</v>
      </c>
      <c r="H107" s="71">
        <f t="shared" si="13"/>
        <v>0</v>
      </c>
      <c r="I107" s="71">
        <f t="shared" si="14"/>
        <v>0</v>
      </c>
      <c r="J107" s="71">
        <f t="shared" si="15"/>
        <v>0</v>
      </c>
      <c r="K107" s="50">
        <f t="shared" si="16"/>
        <v>0</v>
      </c>
      <c r="L107" s="51">
        <f t="shared" si="17"/>
        <v>0</v>
      </c>
      <c r="M107" s="49">
        <f t="shared" si="18"/>
        <v>0</v>
      </c>
      <c r="N107" s="49">
        <f t="shared" si="19"/>
        <v>0</v>
      </c>
      <c r="O107" s="49">
        <f t="shared" si="20"/>
        <v>0</v>
      </c>
      <c r="P107" s="50">
        <f t="shared" si="21"/>
        <v>0</v>
      </c>
      <c r="Q107" s="105"/>
      <c r="R107" s="105"/>
      <c r="S107" s="105"/>
    </row>
    <row r="108" spans="1:19" x14ac:dyDescent="0.2">
      <c r="A108" s="104">
        <f>IF(E108&gt;0,IF(E108&gt;0,1+MAX($A$14:A107),0),0)</f>
        <v>0</v>
      </c>
      <c r="B108" s="39"/>
      <c r="C108" s="48"/>
      <c r="D108" s="25"/>
      <c r="E108" s="73"/>
      <c r="F108" s="76">
        <f t="shared" si="11"/>
        <v>0</v>
      </c>
      <c r="G108" s="71">
        <f t="shared" si="12"/>
        <v>0</v>
      </c>
      <c r="H108" s="71">
        <f t="shared" si="13"/>
        <v>0</v>
      </c>
      <c r="I108" s="71">
        <f t="shared" si="14"/>
        <v>0</v>
      </c>
      <c r="J108" s="71">
        <f t="shared" si="15"/>
        <v>0</v>
      </c>
      <c r="K108" s="50">
        <f t="shared" si="16"/>
        <v>0</v>
      </c>
      <c r="L108" s="51">
        <f t="shared" si="17"/>
        <v>0</v>
      </c>
      <c r="M108" s="49">
        <f t="shared" si="18"/>
        <v>0</v>
      </c>
      <c r="N108" s="49">
        <f t="shared" si="19"/>
        <v>0</v>
      </c>
      <c r="O108" s="49">
        <f t="shared" si="20"/>
        <v>0</v>
      </c>
      <c r="P108" s="50">
        <f t="shared" si="21"/>
        <v>0</v>
      </c>
      <c r="Q108" s="105"/>
      <c r="R108" s="105"/>
      <c r="S108" s="105"/>
    </row>
    <row r="109" spans="1:19" x14ac:dyDescent="0.2">
      <c r="A109" s="104">
        <f>IF(E109&gt;0,IF(E109&gt;0,1+MAX($A$14:A108),0),0)</f>
        <v>0</v>
      </c>
      <c r="B109" s="39"/>
      <c r="C109" s="48"/>
      <c r="D109" s="25"/>
      <c r="E109" s="73"/>
      <c r="F109" s="76">
        <f t="shared" si="11"/>
        <v>0</v>
      </c>
      <c r="G109" s="71">
        <f t="shared" si="12"/>
        <v>0</v>
      </c>
      <c r="H109" s="71">
        <f t="shared" si="13"/>
        <v>0</v>
      </c>
      <c r="I109" s="71">
        <f t="shared" si="14"/>
        <v>0</v>
      </c>
      <c r="J109" s="71">
        <f t="shared" si="15"/>
        <v>0</v>
      </c>
      <c r="K109" s="50">
        <f t="shared" si="16"/>
        <v>0</v>
      </c>
      <c r="L109" s="51">
        <f t="shared" si="17"/>
        <v>0</v>
      </c>
      <c r="M109" s="49">
        <f t="shared" si="18"/>
        <v>0</v>
      </c>
      <c r="N109" s="49">
        <f t="shared" si="19"/>
        <v>0</v>
      </c>
      <c r="O109" s="49">
        <f t="shared" si="20"/>
        <v>0</v>
      </c>
      <c r="P109" s="50">
        <f t="shared" si="21"/>
        <v>0</v>
      </c>
      <c r="Q109" s="105"/>
      <c r="R109" s="105"/>
      <c r="S109" s="105"/>
    </row>
    <row r="110" spans="1:19" x14ac:dyDescent="0.2">
      <c r="A110" s="104">
        <f>IF(E110&gt;0,IF(E110&gt;0,1+MAX($A$14:A109),0),0)</f>
        <v>0</v>
      </c>
      <c r="B110" s="39"/>
      <c r="C110" s="48"/>
      <c r="D110" s="25"/>
      <c r="E110" s="73"/>
      <c r="F110" s="76">
        <f t="shared" si="11"/>
        <v>0</v>
      </c>
      <c r="G110" s="71">
        <f t="shared" si="12"/>
        <v>0</v>
      </c>
      <c r="H110" s="71">
        <f t="shared" si="13"/>
        <v>0</v>
      </c>
      <c r="I110" s="71">
        <f t="shared" si="14"/>
        <v>0</v>
      </c>
      <c r="J110" s="71">
        <f t="shared" si="15"/>
        <v>0</v>
      </c>
      <c r="K110" s="50">
        <f t="shared" si="16"/>
        <v>0</v>
      </c>
      <c r="L110" s="51">
        <f t="shared" si="17"/>
        <v>0</v>
      </c>
      <c r="M110" s="49">
        <f t="shared" si="18"/>
        <v>0</v>
      </c>
      <c r="N110" s="49">
        <f t="shared" si="19"/>
        <v>0</v>
      </c>
      <c r="O110" s="49">
        <f t="shared" si="20"/>
        <v>0</v>
      </c>
      <c r="P110" s="50">
        <f t="shared" si="21"/>
        <v>0</v>
      </c>
      <c r="Q110" s="105"/>
      <c r="R110" s="105"/>
      <c r="S110" s="105"/>
    </row>
    <row r="111" spans="1:19" x14ac:dyDescent="0.2">
      <c r="A111" s="104">
        <f>IF(E111&gt;0,IF(E111&gt;0,1+MAX($A$14:A110),0),0)</f>
        <v>0</v>
      </c>
      <c r="B111" s="39"/>
      <c r="C111" s="48"/>
      <c r="D111" s="25"/>
      <c r="E111" s="73"/>
      <c r="F111" s="76">
        <f t="shared" si="11"/>
        <v>0</v>
      </c>
      <c r="G111" s="71">
        <f t="shared" si="12"/>
        <v>0</v>
      </c>
      <c r="H111" s="71">
        <f t="shared" si="13"/>
        <v>0</v>
      </c>
      <c r="I111" s="71">
        <f t="shared" si="14"/>
        <v>0</v>
      </c>
      <c r="J111" s="71">
        <f t="shared" si="15"/>
        <v>0</v>
      </c>
      <c r="K111" s="50">
        <f t="shared" si="16"/>
        <v>0</v>
      </c>
      <c r="L111" s="51">
        <f t="shared" si="17"/>
        <v>0</v>
      </c>
      <c r="M111" s="49">
        <f t="shared" si="18"/>
        <v>0</v>
      </c>
      <c r="N111" s="49">
        <f t="shared" si="19"/>
        <v>0</v>
      </c>
      <c r="O111" s="49">
        <f t="shared" si="20"/>
        <v>0</v>
      </c>
      <c r="P111" s="50">
        <f t="shared" si="21"/>
        <v>0</v>
      </c>
      <c r="Q111" s="105"/>
      <c r="R111" s="105"/>
      <c r="S111" s="105"/>
    </row>
    <row r="112" spans="1:19" x14ac:dyDescent="0.2">
      <c r="A112" s="104">
        <f>IF(E112&gt;0,IF(E112&gt;0,1+MAX($A$14:A111),0),0)</f>
        <v>0</v>
      </c>
      <c r="B112" s="39"/>
      <c r="C112" s="48"/>
      <c r="D112" s="25"/>
      <c r="E112" s="73"/>
      <c r="F112" s="76">
        <f t="shared" si="11"/>
        <v>0</v>
      </c>
      <c r="G112" s="71">
        <f t="shared" si="12"/>
        <v>0</v>
      </c>
      <c r="H112" s="71">
        <f t="shared" si="13"/>
        <v>0</v>
      </c>
      <c r="I112" s="71">
        <f t="shared" si="14"/>
        <v>0</v>
      </c>
      <c r="J112" s="71">
        <f t="shared" si="15"/>
        <v>0</v>
      </c>
      <c r="K112" s="50">
        <f t="shared" si="16"/>
        <v>0</v>
      </c>
      <c r="L112" s="51">
        <f t="shared" si="17"/>
        <v>0</v>
      </c>
      <c r="M112" s="49">
        <f t="shared" si="18"/>
        <v>0</v>
      </c>
      <c r="N112" s="49">
        <f t="shared" si="19"/>
        <v>0</v>
      </c>
      <c r="O112" s="49">
        <f t="shared" si="20"/>
        <v>0</v>
      </c>
      <c r="P112" s="50">
        <f t="shared" si="21"/>
        <v>0</v>
      </c>
      <c r="Q112" s="105"/>
      <c r="R112" s="105"/>
      <c r="S112" s="105"/>
    </row>
    <row r="113" spans="1:19" x14ac:dyDescent="0.2">
      <c r="A113" s="104">
        <f>IF(E113&gt;0,IF(E113&gt;0,1+MAX($A$14:A112),0),0)</f>
        <v>0</v>
      </c>
      <c r="B113" s="39"/>
      <c r="C113" s="48"/>
      <c r="D113" s="25"/>
      <c r="E113" s="73"/>
      <c r="F113" s="76">
        <f t="shared" si="11"/>
        <v>0</v>
      </c>
      <c r="G113" s="71">
        <f t="shared" si="12"/>
        <v>0</v>
      </c>
      <c r="H113" s="71">
        <f t="shared" si="13"/>
        <v>0</v>
      </c>
      <c r="I113" s="71">
        <f t="shared" si="14"/>
        <v>0</v>
      </c>
      <c r="J113" s="71">
        <f t="shared" si="15"/>
        <v>0</v>
      </c>
      <c r="K113" s="50">
        <f t="shared" si="16"/>
        <v>0</v>
      </c>
      <c r="L113" s="51">
        <f t="shared" si="17"/>
        <v>0</v>
      </c>
      <c r="M113" s="49">
        <f t="shared" si="18"/>
        <v>0</v>
      </c>
      <c r="N113" s="49">
        <f t="shared" si="19"/>
        <v>0</v>
      </c>
      <c r="O113" s="49">
        <f t="shared" si="20"/>
        <v>0</v>
      </c>
      <c r="P113" s="50">
        <f t="shared" si="21"/>
        <v>0</v>
      </c>
      <c r="Q113" s="105"/>
      <c r="R113" s="105"/>
      <c r="S113" s="105"/>
    </row>
    <row r="114" spans="1:19" x14ac:dyDescent="0.2">
      <c r="A114" s="104">
        <f>IF(E114&gt;0,IF(E114&gt;0,1+MAX($A$14:A113),0),0)</f>
        <v>0</v>
      </c>
      <c r="B114" s="39"/>
      <c r="C114" s="48"/>
      <c r="D114" s="25"/>
      <c r="E114" s="73"/>
      <c r="F114" s="76">
        <f t="shared" si="11"/>
        <v>0</v>
      </c>
      <c r="G114" s="71">
        <f t="shared" si="12"/>
        <v>0</v>
      </c>
      <c r="H114" s="71">
        <f t="shared" si="13"/>
        <v>0</v>
      </c>
      <c r="I114" s="71">
        <f t="shared" si="14"/>
        <v>0</v>
      </c>
      <c r="J114" s="71">
        <f t="shared" si="15"/>
        <v>0</v>
      </c>
      <c r="K114" s="50">
        <f t="shared" si="16"/>
        <v>0</v>
      </c>
      <c r="L114" s="51">
        <f t="shared" si="17"/>
        <v>0</v>
      </c>
      <c r="M114" s="49">
        <f t="shared" si="18"/>
        <v>0</v>
      </c>
      <c r="N114" s="49">
        <f t="shared" si="19"/>
        <v>0</v>
      </c>
      <c r="O114" s="49">
        <f t="shared" si="20"/>
        <v>0</v>
      </c>
      <c r="P114" s="50">
        <f t="shared" si="21"/>
        <v>0</v>
      </c>
      <c r="Q114" s="105"/>
      <c r="R114" s="105"/>
      <c r="S114" s="105"/>
    </row>
    <row r="115" spans="1:19" x14ac:dyDescent="0.2">
      <c r="A115" s="104">
        <f>IF(E115&gt;0,IF(E115&gt;0,1+MAX($A$14:A114),0),0)</f>
        <v>0</v>
      </c>
      <c r="B115" s="39"/>
      <c r="C115" s="48"/>
      <c r="D115" s="25"/>
      <c r="E115" s="73"/>
      <c r="F115" s="76">
        <f t="shared" si="11"/>
        <v>0</v>
      </c>
      <c r="G115" s="71">
        <f t="shared" si="12"/>
        <v>0</v>
      </c>
      <c r="H115" s="71">
        <f t="shared" si="13"/>
        <v>0</v>
      </c>
      <c r="I115" s="71">
        <f t="shared" si="14"/>
        <v>0</v>
      </c>
      <c r="J115" s="71">
        <f t="shared" si="15"/>
        <v>0</v>
      </c>
      <c r="K115" s="50">
        <f t="shared" si="16"/>
        <v>0</v>
      </c>
      <c r="L115" s="51">
        <f t="shared" si="17"/>
        <v>0</v>
      </c>
      <c r="M115" s="49">
        <f t="shared" si="18"/>
        <v>0</v>
      </c>
      <c r="N115" s="49">
        <f t="shared" si="19"/>
        <v>0</v>
      </c>
      <c r="O115" s="49">
        <f t="shared" si="20"/>
        <v>0</v>
      </c>
      <c r="P115" s="50">
        <f t="shared" si="21"/>
        <v>0</v>
      </c>
      <c r="Q115" s="105"/>
      <c r="R115" s="105"/>
      <c r="S115" s="105"/>
    </row>
    <row r="116" spans="1:19" x14ac:dyDescent="0.2">
      <c r="A116" s="104">
        <f>IF(E116&gt;0,IF(E116&gt;0,1+MAX($A$14:A115),0),0)</f>
        <v>0</v>
      </c>
      <c r="B116" s="39"/>
      <c r="C116" s="48"/>
      <c r="D116" s="25"/>
      <c r="E116" s="73"/>
      <c r="F116" s="76">
        <f t="shared" si="11"/>
        <v>0</v>
      </c>
      <c r="G116" s="71">
        <f t="shared" si="12"/>
        <v>0</v>
      </c>
      <c r="H116" s="71">
        <f t="shared" si="13"/>
        <v>0</v>
      </c>
      <c r="I116" s="71">
        <f t="shared" si="14"/>
        <v>0</v>
      </c>
      <c r="J116" s="71">
        <f t="shared" si="15"/>
        <v>0</v>
      </c>
      <c r="K116" s="50">
        <f t="shared" si="16"/>
        <v>0</v>
      </c>
      <c r="L116" s="51">
        <f t="shared" si="17"/>
        <v>0</v>
      </c>
      <c r="M116" s="49">
        <f t="shared" si="18"/>
        <v>0</v>
      </c>
      <c r="N116" s="49">
        <f t="shared" si="19"/>
        <v>0</v>
      </c>
      <c r="O116" s="49">
        <f t="shared" si="20"/>
        <v>0</v>
      </c>
      <c r="P116" s="50">
        <f t="shared" si="21"/>
        <v>0</v>
      </c>
      <c r="Q116" s="105"/>
      <c r="R116" s="105"/>
      <c r="S116" s="105"/>
    </row>
    <row r="117" spans="1:19" x14ac:dyDescent="0.2">
      <c r="A117" s="104">
        <f>IF(E117&gt;0,IF(E117&gt;0,1+MAX($A$14:A116),0),0)</f>
        <v>0</v>
      </c>
      <c r="B117" s="39"/>
      <c r="C117" s="48"/>
      <c r="D117" s="25"/>
      <c r="E117" s="73"/>
      <c r="F117" s="76">
        <f t="shared" si="11"/>
        <v>0</v>
      </c>
      <c r="G117" s="71">
        <f t="shared" si="12"/>
        <v>0</v>
      </c>
      <c r="H117" s="71">
        <f t="shared" si="13"/>
        <v>0</v>
      </c>
      <c r="I117" s="71">
        <f t="shared" si="14"/>
        <v>0</v>
      </c>
      <c r="J117" s="71">
        <f t="shared" si="15"/>
        <v>0</v>
      </c>
      <c r="K117" s="50">
        <f t="shared" si="16"/>
        <v>0</v>
      </c>
      <c r="L117" s="51">
        <f t="shared" si="17"/>
        <v>0</v>
      </c>
      <c r="M117" s="49">
        <f t="shared" si="18"/>
        <v>0</v>
      </c>
      <c r="N117" s="49">
        <f t="shared" si="19"/>
        <v>0</v>
      </c>
      <c r="O117" s="49">
        <f t="shared" si="20"/>
        <v>0</v>
      </c>
      <c r="P117" s="50">
        <f t="shared" si="21"/>
        <v>0</v>
      </c>
      <c r="Q117" s="105"/>
      <c r="R117" s="105"/>
      <c r="S117" s="105"/>
    </row>
    <row r="118" spans="1:19" x14ac:dyDescent="0.2">
      <c r="A118" s="104">
        <f>IF(E118&gt;0,IF(E118&gt;0,1+MAX($A$14:A117),0),0)</f>
        <v>0</v>
      </c>
      <c r="B118" s="39"/>
      <c r="C118" s="48"/>
      <c r="D118" s="25"/>
      <c r="E118" s="73"/>
      <c r="F118" s="76">
        <f t="shared" si="11"/>
        <v>0</v>
      </c>
      <c r="G118" s="71">
        <f t="shared" si="12"/>
        <v>0</v>
      </c>
      <c r="H118" s="71">
        <f t="shared" si="13"/>
        <v>0</v>
      </c>
      <c r="I118" s="71">
        <f t="shared" si="14"/>
        <v>0</v>
      </c>
      <c r="J118" s="71">
        <f t="shared" si="15"/>
        <v>0</v>
      </c>
      <c r="K118" s="50">
        <f t="shared" si="16"/>
        <v>0</v>
      </c>
      <c r="L118" s="51">
        <f t="shared" si="17"/>
        <v>0</v>
      </c>
      <c r="M118" s="49">
        <f t="shared" si="18"/>
        <v>0</v>
      </c>
      <c r="N118" s="49">
        <f t="shared" si="19"/>
        <v>0</v>
      </c>
      <c r="O118" s="49">
        <f t="shared" si="20"/>
        <v>0</v>
      </c>
      <c r="P118" s="50">
        <f t="shared" si="21"/>
        <v>0</v>
      </c>
      <c r="Q118" s="105"/>
      <c r="R118" s="105"/>
      <c r="S118" s="105"/>
    </row>
    <row r="119" spans="1:19" x14ac:dyDescent="0.2">
      <c r="A119" s="104">
        <f>IF(E119&gt;0,IF(E119&gt;0,1+MAX($A$14:A118),0),0)</f>
        <v>0</v>
      </c>
      <c r="B119" s="39"/>
      <c r="C119" s="48"/>
      <c r="D119" s="25"/>
      <c r="E119" s="73"/>
      <c r="F119" s="76">
        <f t="shared" si="11"/>
        <v>0</v>
      </c>
      <c r="G119" s="71">
        <f t="shared" si="12"/>
        <v>0</v>
      </c>
      <c r="H119" s="71">
        <f t="shared" si="13"/>
        <v>0</v>
      </c>
      <c r="I119" s="71">
        <f t="shared" si="14"/>
        <v>0</v>
      </c>
      <c r="J119" s="71">
        <f t="shared" si="15"/>
        <v>0</v>
      </c>
      <c r="K119" s="50">
        <f t="shared" si="16"/>
        <v>0</v>
      </c>
      <c r="L119" s="51">
        <f t="shared" si="17"/>
        <v>0</v>
      </c>
      <c r="M119" s="49">
        <f t="shared" si="18"/>
        <v>0</v>
      </c>
      <c r="N119" s="49">
        <f t="shared" si="19"/>
        <v>0</v>
      </c>
      <c r="O119" s="49">
        <f t="shared" si="20"/>
        <v>0</v>
      </c>
      <c r="P119" s="50">
        <f t="shared" si="21"/>
        <v>0</v>
      </c>
      <c r="Q119" s="105"/>
      <c r="R119" s="105"/>
      <c r="S119" s="105"/>
    </row>
    <row r="120" spans="1:19" x14ac:dyDescent="0.2">
      <c r="A120" s="104">
        <f>IF(E120&gt;0,IF(E120&gt;0,1+MAX($A$14:A119),0),0)</f>
        <v>0</v>
      </c>
      <c r="B120" s="39"/>
      <c r="C120" s="48"/>
      <c r="D120" s="25"/>
      <c r="E120" s="73"/>
      <c r="F120" s="76">
        <f t="shared" si="11"/>
        <v>0</v>
      </c>
      <c r="G120" s="71">
        <f t="shared" si="12"/>
        <v>0</v>
      </c>
      <c r="H120" s="71">
        <f t="shared" si="13"/>
        <v>0</v>
      </c>
      <c r="I120" s="71">
        <f t="shared" si="14"/>
        <v>0</v>
      </c>
      <c r="J120" s="71">
        <f t="shared" si="15"/>
        <v>0</v>
      </c>
      <c r="K120" s="50">
        <f t="shared" si="16"/>
        <v>0</v>
      </c>
      <c r="L120" s="51">
        <f t="shared" si="17"/>
        <v>0</v>
      </c>
      <c r="M120" s="49">
        <f t="shared" si="18"/>
        <v>0</v>
      </c>
      <c r="N120" s="49">
        <f t="shared" si="19"/>
        <v>0</v>
      </c>
      <c r="O120" s="49">
        <f t="shared" si="20"/>
        <v>0</v>
      </c>
      <c r="P120" s="50">
        <f t="shared" si="21"/>
        <v>0</v>
      </c>
      <c r="Q120" s="105"/>
      <c r="R120" s="105"/>
      <c r="S120" s="105"/>
    </row>
    <row r="121" spans="1:19" x14ac:dyDescent="0.2">
      <c r="A121" s="104">
        <f>IF(E121&gt;0,IF(E121&gt;0,1+MAX($A$14:A120),0),0)</f>
        <v>0</v>
      </c>
      <c r="B121" s="39"/>
      <c r="C121" s="48"/>
      <c r="D121" s="25"/>
      <c r="E121" s="73"/>
      <c r="F121" s="76">
        <f t="shared" si="11"/>
        <v>0</v>
      </c>
      <c r="G121" s="71">
        <f t="shared" si="12"/>
        <v>0</v>
      </c>
      <c r="H121" s="71">
        <f t="shared" si="13"/>
        <v>0</v>
      </c>
      <c r="I121" s="71">
        <f t="shared" si="14"/>
        <v>0</v>
      </c>
      <c r="J121" s="71">
        <f t="shared" si="15"/>
        <v>0</v>
      </c>
      <c r="K121" s="50">
        <f t="shared" si="16"/>
        <v>0</v>
      </c>
      <c r="L121" s="51">
        <f t="shared" si="17"/>
        <v>0</v>
      </c>
      <c r="M121" s="49">
        <f t="shared" si="18"/>
        <v>0</v>
      </c>
      <c r="N121" s="49">
        <f t="shared" si="19"/>
        <v>0</v>
      </c>
      <c r="O121" s="49">
        <f t="shared" si="20"/>
        <v>0</v>
      </c>
      <c r="P121" s="50">
        <f t="shared" si="21"/>
        <v>0</v>
      </c>
      <c r="Q121" s="105"/>
      <c r="R121" s="105"/>
      <c r="S121" s="105"/>
    </row>
    <row r="122" spans="1:19" x14ac:dyDescent="0.2">
      <c r="A122" s="104">
        <f>IF(E122&gt;0,IF(E122&gt;0,1+MAX($A$14:A121),0),0)</f>
        <v>0</v>
      </c>
      <c r="B122" s="39"/>
      <c r="C122" s="48"/>
      <c r="D122" s="25"/>
      <c r="E122" s="73"/>
      <c r="F122" s="76">
        <f t="shared" si="11"/>
        <v>0</v>
      </c>
      <c r="G122" s="71">
        <f t="shared" si="12"/>
        <v>0</v>
      </c>
      <c r="H122" s="71">
        <f t="shared" si="13"/>
        <v>0</v>
      </c>
      <c r="I122" s="71">
        <f t="shared" si="14"/>
        <v>0</v>
      </c>
      <c r="J122" s="71">
        <f t="shared" si="15"/>
        <v>0</v>
      </c>
      <c r="K122" s="50">
        <f t="shared" si="16"/>
        <v>0</v>
      </c>
      <c r="L122" s="51">
        <f t="shared" si="17"/>
        <v>0</v>
      </c>
      <c r="M122" s="49">
        <f t="shared" si="18"/>
        <v>0</v>
      </c>
      <c r="N122" s="49">
        <f t="shared" si="19"/>
        <v>0</v>
      </c>
      <c r="O122" s="49">
        <f t="shared" si="20"/>
        <v>0</v>
      </c>
      <c r="P122" s="50">
        <f t="shared" si="21"/>
        <v>0</v>
      </c>
      <c r="Q122" s="105"/>
      <c r="R122" s="105"/>
      <c r="S122" s="105"/>
    </row>
    <row r="123" spans="1:19" x14ac:dyDescent="0.2">
      <c r="A123" s="104">
        <f>IF(E123&gt;0,IF(E123&gt;0,1+MAX($A$14:A122),0),0)</f>
        <v>0</v>
      </c>
      <c r="B123" s="39"/>
      <c r="C123" s="48"/>
      <c r="D123" s="25"/>
      <c r="E123" s="73"/>
      <c r="F123" s="76">
        <f t="shared" si="11"/>
        <v>0</v>
      </c>
      <c r="G123" s="71">
        <f t="shared" si="12"/>
        <v>0</v>
      </c>
      <c r="H123" s="71">
        <f t="shared" si="13"/>
        <v>0</v>
      </c>
      <c r="I123" s="71">
        <f t="shared" si="14"/>
        <v>0</v>
      </c>
      <c r="J123" s="71">
        <f t="shared" si="15"/>
        <v>0</v>
      </c>
      <c r="K123" s="50">
        <f t="shared" si="16"/>
        <v>0</v>
      </c>
      <c r="L123" s="51">
        <f t="shared" si="17"/>
        <v>0</v>
      </c>
      <c r="M123" s="49">
        <f t="shared" si="18"/>
        <v>0</v>
      </c>
      <c r="N123" s="49">
        <f t="shared" si="19"/>
        <v>0</v>
      </c>
      <c r="O123" s="49">
        <f t="shared" si="20"/>
        <v>0</v>
      </c>
      <c r="P123" s="50">
        <f t="shared" si="21"/>
        <v>0</v>
      </c>
      <c r="Q123" s="105"/>
      <c r="R123" s="105"/>
      <c r="S123" s="105"/>
    </row>
    <row r="124" spans="1:19" x14ac:dyDescent="0.2">
      <c r="A124" s="104">
        <f>IF(E124&gt;0,IF(E124&gt;0,1+MAX($A$14:A123),0),0)</f>
        <v>0</v>
      </c>
      <c r="B124" s="39"/>
      <c r="C124" s="48"/>
      <c r="D124" s="25"/>
      <c r="E124" s="73"/>
      <c r="F124" s="76">
        <f t="shared" si="11"/>
        <v>0</v>
      </c>
      <c r="G124" s="71">
        <f t="shared" si="12"/>
        <v>0</v>
      </c>
      <c r="H124" s="71">
        <f t="shared" si="13"/>
        <v>0</v>
      </c>
      <c r="I124" s="71">
        <f t="shared" si="14"/>
        <v>0</v>
      </c>
      <c r="J124" s="71">
        <f t="shared" si="15"/>
        <v>0</v>
      </c>
      <c r="K124" s="50">
        <f t="shared" si="16"/>
        <v>0</v>
      </c>
      <c r="L124" s="51">
        <f t="shared" si="17"/>
        <v>0</v>
      </c>
      <c r="M124" s="49">
        <f t="shared" si="18"/>
        <v>0</v>
      </c>
      <c r="N124" s="49">
        <f t="shared" si="19"/>
        <v>0</v>
      </c>
      <c r="O124" s="49">
        <f t="shared" si="20"/>
        <v>0</v>
      </c>
      <c r="P124" s="50">
        <f t="shared" si="21"/>
        <v>0</v>
      </c>
      <c r="Q124" s="105"/>
      <c r="R124" s="105"/>
      <c r="S124" s="105"/>
    </row>
    <row r="125" spans="1:19" x14ac:dyDescent="0.2">
      <c r="A125" s="104">
        <f>IF(E125&gt;0,IF(E125&gt;0,1+MAX($A$14:A124),0),0)</f>
        <v>0</v>
      </c>
      <c r="B125" s="39"/>
      <c r="C125" s="48"/>
      <c r="D125" s="25"/>
      <c r="E125" s="73"/>
      <c r="F125" s="76">
        <f t="shared" si="11"/>
        <v>0</v>
      </c>
      <c r="G125" s="71">
        <f t="shared" si="12"/>
        <v>0</v>
      </c>
      <c r="H125" s="71">
        <f t="shared" si="13"/>
        <v>0</v>
      </c>
      <c r="I125" s="71">
        <f t="shared" si="14"/>
        <v>0</v>
      </c>
      <c r="J125" s="71">
        <f t="shared" si="15"/>
        <v>0</v>
      </c>
      <c r="K125" s="50">
        <f t="shared" si="16"/>
        <v>0</v>
      </c>
      <c r="L125" s="51">
        <f t="shared" si="17"/>
        <v>0</v>
      </c>
      <c r="M125" s="49">
        <f t="shared" si="18"/>
        <v>0</v>
      </c>
      <c r="N125" s="49">
        <f t="shared" si="19"/>
        <v>0</v>
      </c>
      <c r="O125" s="49">
        <f t="shared" si="20"/>
        <v>0</v>
      </c>
      <c r="P125" s="50">
        <f t="shared" si="21"/>
        <v>0</v>
      </c>
      <c r="Q125" s="105"/>
      <c r="R125" s="105"/>
      <c r="S125" s="105"/>
    </row>
    <row r="126" spans="1:19" x14ac:dyDescent="0.2">
      <c r="A126" s="104">
        <f>IF(E126&gt;0,IF(E126&gt;0,1+MAX($A$14:A125),0),0)</f>
        <v>0</v>
      </c>
      <c r="B126" s="39"/>
      <c r="C126" s="48"/>
      <c r="D126" s="25"/>
      <c r="E126" s="73"/>
      <c r="F126" s="76">
        <f t="shared" si="11"/>
        <v>0</v>
      </c>
      <c r="G126" s="71">
        <f t="shared" si="12"/>
        <v>0</v>
      </c>
      <c r="H126" s="71">
        <f t="shared" si="13"/>
        <v>0</v>
      </c>
      <c r="I126" s="71">
        <f t="shared" si="14"/>
        <v>0</v>
      </c>
      <c r="J126" s="71">
        <f t="shared" si="15"/>
        <v>0</v>
      </c>
      <c r="K126" s="50">
        <f t="shared" si="16"/>
        <v>0</v>
      </c>
      <c r="L126" s="51">
        <f t="shared" si="17"/>
        <v>0</v>
      </c>
      <c r="M126" s="49">
        <f t="shared" si="18"/>
        <v>0</v>
      </c>
      <c r="N126" s="49">
        <f t="shared" si="19"/>
        <v>0</v>
      </c>
      <c r="O126" s="49">
        <f t="shared" si="20"/>
        <v>0</v>
      </c>
      <c r="P126" s="50">
        <f t="shared" si="21"/>
        <v>0</v>
      </c>
      <c r="Q126" s="105"/>
      <c r="R126" s="105"/>
      <c r="S126" s="105"/>
    </row>
    <row r="127" spans="1:19" x14ac:dyDescent="0.2">
      <c r="A127" s="104">
        <f>IF(E127&gt;0,IF(E127&gt;0,1+MAX($A$14:A126),0),0)</f>
        <v>0</v>
      </c>
      <c r="B127" s="39"/>
      <c r="C127" s="48"/>
      <c r="D127" s="25"/>
      <c r="E127" s="73"/>
      <c r="F127" s="76">
        <f t="shared" si="11"/>
        <v>0</v>
      </c>
      <c r="G127" s="71">
        <f t="shared" si="12"/>
        <v>0</v>
      </c>
      <c r="H127" s="71">
        <f t="shared" si="13"/>
        <v>0</v>
      </c>
      <c r="I127" s="71">
        <f t="shared" si="14"/>
        <v>0</v>
      </c>
      <c r="J127" s="71">
        <f t="shared" si="15"/>
        <v>0</v>
      </c>
      <c r="K127" s="50">
        <f t="shared" si="16"/>
        <v>0</v>
      </c>
      <c r="L127" s="51">
        <f t="shared" si="17"/>
        <v>0</v>
      </c>
      <c r="M127" s="49">
        <f t="shared" si="18"/>
        <v>0</v>
      </c>
      <c r="N127" s="49">
        <f t="shared" si="19"/>
        <v>0</v>
      </c>
      <c r="O127" s="49">
        <f t="shared" si="20"/>
        <v>0</v>
      </c>
      <c r="P127" s="50">
        <f t="shared" si="21"/>
        <v>0</v>
      </c>
      <c r="Q127" s="105"/>
      <c r="R127" s="105"/>
      <c r="S127" s="105"/>
    </row>
    <row r="128" spans="1:19" x14ac:dyDescent="0.2">
      <c r="A128" s="104">
        <f>IF(E128&gt;0,IF(E128&gt;0,1+MAX($A$14:A127),0),0)</f>
        <v>0</v>
      </c>
      <c r="B128" s="39"/>
      <c r="C128" s="48"/>
      <c r="D128" s="25"/>
      <c r="E128" s="73"/>
      <c r="F128" s="76">
        <f t="shared" si="11"/>
        <v>0</v>
      </c>
      <c r="G128" s="71">
        <f t="shared" si="12"/>
        <v>0</v>
      </c>
      <c r="H128" s="71">
        <f t="shared" si="13"/>
        <v>0</v>
      </c>
      <c r="I128" s="71">
        <f t="shared" si="14"/>
        <v>0</v>
      </c>
      <c r="J128" s="71">
        <f t="shared" si="15"/>
        <v>0</v>
      </c>
      <c r="K128" s="50">
        <f t="shared" si="16"/>
        <v>0</v>
      </c>
      <c r="L128" s="51">
        <f t="shared" si="17"/>
        <v>0</v>
      </c>
      <c r="M128" s="49">
        <f t="shared" si="18"/>
        <v>0</v>
      </c>
      <c r="N128" s="49">
        <f t="shared" si="19"/>
        <v>0</v>
      </c>
      <c r="O128" s="49">
        <f t="shared" si="20"/>
        <v>0</v>
      </c>
      <c r="P128" s="50">
        <f t="shared" si="21"/>
        <v>0</v>
      </c>
      <c r="Q128" s="105"/>
      <c r="R128" s="105"/>
      <c r="S128" s="105"/>
    </row>
    <row r="129" spans="1:19" x14ac:dyDescent="0.2">
      <c r="A129" s="104">
        <f>IF(E129&gt;0,IF(E129&gt;0,1+MAX($A$14:A128),0),0)</f>
        <v>0</v>
      </c>
      <c r="B129" s="39"/>
      <c r="C129" s="48"/>
      <c r="D129" s="25"/>
      <c r="E129" s="73"/>
      <c r="F129" s="76">
        <f t="shared" si="11"/>
        <v>0</v>
      </c>
      <c r="G129" s="71">
        <f t="shared" si="12"/>
        <v>0</v>
      </c>
      <c r="H129" s="71">
        <f t="shared" si="13"/>
        <v>0</v>
      </c>
      <c r="I129" s="71">
        <f t="shared" si="14"/>
        <v>0</v>
      </c>
      <c r="J129" s="71">
        <f t="shared" si="15"/>
        <v>0</v>
      </c>
      <c r="K129" s="50">
        <f t="shared" si="16"/>
        <v>0</v>
      </c>
      <c r="L129" s="51">
        <f t="shared" si="17"/>
        <v>0</v>
      </c>
      <c r="M129" s="49">
        <f t="shared" si="18"/>
        <v>0</v>
      </c>
      <c r="N129" s="49">
        <f t="shared" si="19"/>
        <v>0</v>
      </c>
      <c r="O129" s="49">
        <f t="shared" si="20"/>
        <v>0</v>
      </c>
      <c r="P129" s="50">
        <f t="shared" si="21"/>
        <v>0</v>
      </c>
      <c r="Q129" s="105"/>
      <c r="R129" s="105"/>
      <c r="S129" s="105"/>
    </row>
    <row r="130" spans="1:19" x14ac:dyDescent="0.2">
      <c r="A130" s="104">
        <f>IF(E130&gt;0,IF(E130&gt;0,1+MAX($A$14:A129),0),0)</f>
        <v>0</v>
      </c>
      <c r="B130" s="39"/>
      <c r="C130" s="48"/>
      <c r="D130" s="25"/>
      <c r="E130" s="73"/>
      <c r="F130" s="76">
        <f t="shared" si="11"/>
        <v>0</v>
      </c>
      <c r="G130" s="71">
        <f t="shared" si="12"/>
        <v>0</v>
      </c>
      <c r="H130" s="71">
        <f t="shared" si="13"/>
        <v>0</v>
      </c>
      <c r="I130" s="71">
        <f t="shared" si="14"/>
        <v>0</v>
      </c>
      <c r="J130" s="71">
        <f t="shared" si="15"/>
        <v>0</v>
      </c>
      <c r="K130" s="50">
        <f t="shared" si="16"/>
        <v>0</v>
      </c>
      <c r="L130" s="51">
        <f t="shared" si="17"/>
        <v>0</v>
      </c>
      <c r="M130" s="49">
        <f t="shared" si="18"/>
        <v>0</v>
      </c>
      <c r="N130" s="49">
        <f t="shared" si="19"/>
        <v>0</v>
      </c>
      <c r="O130" s="49">
        <f t="shared" si="20"/>
        <v>0</v>
      </c>
      <c r="P130" s="50">
        <f t="shared" si="21"/>
        <v>0</v>
      </c>
      <c r="Q130" s="105"/>
      <c r="R130" s="105"/>
      <c r="S130" s="105"/>
    </row>
    <row r="131" spans="1:19" x14ac:dyDescent="0.2">
      <c r="A131" s="104">
        <f>IF(E131&gt;0,IF(E131&gt;0,1+MAX($A$14:A130),0),0)</f>
        <v>0</v>
      </c>
      <c r="B131" s="39"/>
      <c r="C131" s="48"/>
      <c r="D131" s="25"/>
      <c r="E131" s="73"/>
      <c r="F131" s="76">
        <f t="shared" si="11"/>
        <v>0</v>
      </c>
      <c r="G131" s="71">
        <f t="shared" si="12"/>
        <v>0</v>
      </c>
      <c r="H131" s="71">
        <f t="shared" si="13"/>
        <v>0</v>
      </c>
      <c r="I131" s="71">
        <f t="shared" si="14"/>
        <v>0</v>
      </c>
      <c r="J131" s="71">
        <f t="shared" si="15"/>
        <v>0</v>
      </c>
      <c r="K131" s="50">
        <f t="shared" si="16"/>
        <v>0</v>
      </c>
      <c r="L131" s="51">
        <f t="shared" si="17"/>
        <v>0</v>
      </c>
      <c r="M131" s="49">
        <f t="shared" si="18"/>
        <v>0</v>
      </c>
      <c r="N131" s="49">
        <f t="shared" si="19"/>
        <v>0</v>
      </c>
      <c r="O131" s="49">
        <f t="shared" si="20"/>
        <v>0</v>
      </c>
      <c r="P131" s="50">
        <f t="shared" si="21"/>
        <v>0</v>
      </c>
      <c r="Q131" s="105"/>
      <c r="R131" s="105"/>
      <c r="S131" s="105"/>
    </row>
    <row r="132" spans="1:19" x14ac:dyDescent="0.2">
      <c r="A132" s="104">
        <f>IF(E132&gt;0,IF(E132&gt;0,1+MAX($A$14:A131),0),0)</f>
        <v>0</v>
      </c>
      <c r="B132" s="39"/>
      <c r="C132" s="48"/>
      <c r="D132" s="25"/>
      <c r="E132" s="73"/>
      <c r="F132" s="76">
        <f t="shared" si="11"/>
        <v>0</v>
      </c>
      <c r="G132" s="71">
        <f t="shared" si="12"/>
        <v>0</v>
      </c>
      <c r="H132" s="71">
        <f t="shared" si="13"/>
        <v>0</v>
      </c>
      <c r="I132" s="71">
        <f t="shared" si="14"/>
        <v>0</v>
      </c>
      <c r="J132" s="71">
        <f t="shared" si="15"/>
        <v>0</v>
      </c>
      <c r="K132" s="50">
        <f t="shared" si="16"/>
        <v>0</v>
      </c>
      <c r="L132" s="51">
        <f t="shared" si="17"/>
        <v>0</v>
      </c>
      <c r="M132" s="49">
        <f t="shared" si="18"/>
        <v>0</v>
      </c>
      <c r="N132" s="49">
        <f t="shared" si="19"/>
        <v>0</v>
      </c>
      <c r="O132" s="49">
        <f t="shared" si="20"/>
        <v>0</v>
      </c>
      <c r="P132" s="50">
        <f t="shared" si="21"/>
        <v>0</v>
      </c>
      <c r="Q132" s="105"/>
      <c r="R132" s="105"/>
      <c r="S132" s="105"/>
    </row>
    <row r="133" spans="1:19" x14ac:dyDescent="0.2">
      <c r="A133" s="104">
        <f>IF(E133&gt;0,IF(E133&gt;0,1+MAX($A$14:A132),0),0)</f>
        <v>0</v>
      </c>
      <c r="B133" s="39"/>
      <c r="C133" s="48"/>
      <c r="D133" s="25"/>
      <c r="E133" s="73"/>
      <c r="F133" s="76">
        <f t="shared" si="11"/>
        <v>0</v>
      </c>
      <c r="G133" s="71">
        <f t="shared" si="12"/>
        <v>0</v>
      </c>
      <c r="H133" s="71">
        <f t="shared" si="13"/>
        <v>0</v>
      </c>
      <c r="I133" s="71">
        <f t="shared" si="14"/>
        <v>0</v>
      </c>
      <c r="J133" s="71">
        <f t="shared" si="15"/>
        <v>0</v>
      </c>
      <c r="K133" s="50">
        <f t="shared" si="16"/>
        <v>0</v>
      </c>
      <c r="L133" s="51">
        <f t="shared" si="17"/>
        <v>0</v>
      </c>
      <c r="M133" s="49">
        <f t="shared" si="18"/>
        <v>0</v>
      </c>
      <c r="N133" s="49">
        <f t="shared" si="19"/>
        <v>0</v>
      </c>
      <c r="O133" s="49">
        <f t="shared" si="20"/>
        <v>0</v>
      </c>
      <c r="P133" s="50">
        <f t="shared" si="21"/>
        <v>0</v>
      </c>
      <c r="Q133" s="105"/>
      <c r="R133" s="105"/>
      <c r="S133" s="105"/>
    </row>
    <row r="134" spans="1:19" x14ac:dyDescent="0.2">
      <c r="A134" s="104">
        <f>IF(E134&gt;0,IF(E134&gt;0,1+MAX($A$14:A133),0),0)</f>
        <v>0</v>
      </c>
      <c r="B134" s="39"/>
      <c r="C134" s="48"/>
      <c r="D134" s="25"/>
      <c r="E134" s="73"/>
      <c r="F134" s="76">
        <f t="shared" si="11"/>
        <v>0</v>
      </c>
      <c r="G134" s="71">
        <f t="shared" si="12"/>
        <v>0</v>
      </c>
      <c r="H134" s="71">
        <f t="shared" si="13"/>
        <v>0</v>
      </c>
      <c r="I134" s="71">
        <f t="shared" si="14"/>
        <v>0</v>
      </c>
      <c r="J134" s="71">
        <f t="shared" si="15"/>
        <v>0</v>
      </c>
      <c r="K134" s="50">
        <f t="shared" si="16"/>
        <v>0</v>
      </c>
      <c r="L134" s="51">
        <f t="shared" si="17"/>
        <v>0</v>
      </c>
      <c r="M134" s="49">
        <f t="shared" si="18"/>
        <v>0</v>
      </c>
      <c r="N134" s="49">
        <f t="shared" si="19"/>
        <v>0</v>
      </c>
      <c r="O134" s="49">
        <f t="shared" si="20"/>
        <v>0</v>
      </c>
      <c r="P134" s="50">
        <f t="shared" si="21"/>
        <v>0</v>
      </c>
      <c r="Q134" s="105"/>
      <c r="R134" s="105"/>
      <c r="S134" s="105"/>
    </row>
    <row r="135" spans="1:19" x14ac:dyDescent="0.2">
      <c r="A135" s="104">
        <f>IF(E135&gt;0,IF(E135&gt;0,1+MAX($A$14:A134),0),0)</f>
        <v>0</v>
      </c>
      <c r="B135" s="39"/>
      <c r="C135" s="48"/>
      <c r="D135" s="25"/>
      <c r="E135" s="73"/>
      <c r="F135" s="76">
        <f t="shared" si="11"/>
        <v>0</v>
      </c>
      <c r="G135" s="71">
        <f t="shared" si="12"/>
        <v>0</v>
      </c>
      <c r="H135" s="71">
        <f t="shared" si="13"/>
        <v>0</v>
      </c>
      <c r="I135" s="71">
        <f t="shared" si="14"/>
        <v>0</v>
      </c>
      <c r="J135" s="71">
        <f t="shared" si="15"/>
        <v>0</v>
      </c>
      <c r="K135" s="50">
        <f t="shared" si="16"/>
        <v>0</v>
      </c>
      <c r="L135" s="51">
        <f t="shared" si="17"/>
        <v>0</v>
      </c>
      <c r="M135" s="49">
        <f t="shared" si="18"/>
        <v>0</v>
      </c>
      <c r="N135" s="49">
        <f t="shared" si="19"/>
        <v>0</v>
      </c>
      <c r="O135" s="49">
        <f t="shared" si="20"/>
        <v>0</v>
      </c>
      <c r="P135" s="50">
        <f t="shared" si="21"/>
        <v>0</v>
      </c>
      <c r="Q135" s="105"/>
      <c r="R135" s="105"/>
      <c r="S135" s="105"/>
    </row>
    <row r="136" spans="1:19" x14ac:dyDescent="0.2">
      <c r="A136" s="104">
        <f>IF(E136&gt;0,IF(E136&gt;0,1+MAX($A$14:A135),0),0)</f>
        <v>0</v>
      </c>
      <c r="B136" s="39"/>
      <c r="C136" s="48"/>
      <c r="D136" s="25"/>
      <c r="E136" s="73"/>
      <c r="F136" s="76">
        <f t="shared" si="11"/>
        <v>0</v>
      </c>
      <c r="G136" s="71">
        <f t="shared" si="12"/>
        <v>0</v>
      </c>
      <c r="H136" s="71">
        <f t="shared" si="13"/>
        <v>0</v>
      </c>
      <c r="I136" s="71">
        <f t="shared" si="14"/>
        <v>0</v>
      </c>
      <c r="J136" s="71">
        <f t="shared" si="15"/>
        <v>0</v>
      </c>
      <c r="K136" s="50">
        <f t="shared" si="16"/>
        <v>0</v>
      </c>
      <c r="L136" s="51">
        <f t="shared" si="17"/>
        <v>0</v>
      </c>
      <c r="M136" s="49">
        <f t="shared" si="18"/>
        <v>0</v>
      </c>
      <c r="N136" s="49">
        <f t="shared" si="19"/>
        <v>0</v>
      </c>
      <c r="O136" s="49">
        <f t="shared" si="20"/>
        <v>0</v>
      </c>
      <c r="P136" s="50">
        <f t="shared" si="21"/>
        <v>0</v>
      </c>
      <c r="Q136" s="105"/>
      <c r="R136" s="105"/>
      <c r="S136" s="105"/>
    </row>
    <row r="137" spans="1:19" x14ac:dyDescent="0.2">
      <c r="A137" s="104">
        <f>IF(E137&gt;0,IF(E137&gt;0,1+MAX($A$14:A136),0),0)</f>
        <v>0</v>
      </c>
      <c r="B137" s="39"/>
      <c r="C137" s="48"/>
      <c r="D137" s="25"/>
      <c r="E137" s="73"/>
      <c r="F137" s="76">
        <f t="shared" si="11"/>
        <v>0</v>
      </c>
      <c r="G137" s="71">
        <f t="shared" si="12"/>
        <v>0</v>
      </c>
      <c r="H137" s="71">
        <f t="shared" si="13"/>
        <v>0</v>
      </c>
      <c r="I137" s="71">
        <f t="shared" si="14"/>
        <v>0</v>
      </c>
      <c r="J137" s="71">
        <f t="shared" si="15"/>
        <v>0</v>
      </c>
      <c r="K137" s="50">
        <f t="shared" si="16"/>
        <v>0</v>
      </c>
      <c r="L137" s="51">
        <f t="shared" si="17"/>
        <v>0</v>
      </c>
      <c r="M137" s="49">
        <f t="shared" si="18"/>
        <v>0</v>
      </c>
      <c r="N137" s="49">
        <f t="shared" si="19"/>
        <v>0</v>
      </c>
      <c r="O137" s="49">
        <f t="shared" si="20"/>
        <v>0</v>
      </c>
      <c r="P137" s="50">
        <f t="shared" si="21"/>
        <v>0</v>
      </c>
      <c r="Q137" s="105"/>
      <c r="R137" s="105"/>
      <c r="S137" s="105"/>
    </row>
    <row r="138" spans="1:19" x14ac:dyDescent="0.2">
      <c r="A138" s="104">
        <f>IF(E138&gt;0,IF(E138&gt;0,1+MAX($A$14:A137),0),0)</f>
        <v>0</v>
      </c>
      <c r="B138" s="39"/>
      <c r="C138" s="48"/>
      <c r="D138" s="25"/>
      <c r="E138" s="73"/>
      <c r="F138" s="76">
        <f t="shared" si="11"/>
        <v>0</v>
      </c>
      <c r="G138" s="71">
        <f t="shared" si="12"/>
        <v>0</v>
      </c>
      <c r="H138" s="71">
        <f t="shared" si="13"/>
        <v>0</v>
      </c>
      <c r="I138" s="71">
        <f t="shared" si="14"/>
        <v>0</v>
      </c>
      <c r="J138" s="71">
        <f t="shared" si="15"/>
        <v>0</v>
      </c>
      <c r="K138" s="50">
        <f t="shared" si="16"/>
        <v>0</v>
      </c>
      <c r="L138" s="51">
        <f t="shared" si="17"/>
        <v>0</v>
      </c>
      <c r="M138" s="49">
        <f t="shared" si="18"/>
        <v>0</v>
      </c>
      <c r="N138" s="49">
        <f t="shared" si="19"/>
        <v>0</v>
      </c>
      <c r="O138" s="49">
        <f t="shared" si="20"/>
        <v>0</v>
      </c>
      <c r="P138" s="50">
        <f t="shared" si="21"/>
        <v>0</v>
      </c>
      <c r="Q138" s="105"/>
      <c r="R138" s="105"/>
      <c r="S138" s="105"/>
    </row>
    <row r="139" spans="1:19" x14ac:dyDescent="0.2">
      <c r="A139" s="104">
        <f>IF(E139&gt;0,IF(E139&gt;0,1+MAX($A$14:A138),0),0)</f>
        <v>0</v>
      </c>
      <c r="B139" s="39"/>
      <c r="C139" s="48"/>
      <c r="D139" s="25"/>
      <c r="E139" s="73"/>
      <c r="F139" s="76">
        <f t="shared" si="11"/>
        <v>0</v>
      </c>
      <c r="G139" s="71">
        <f t="shared" si="12"/>
        <v>0</v>
      </c>
      <c r="H139" s="71">
        <f t="shared" si="13"/>
        <v>0</v>
      </c>
      <c r="I139" s="71">
        <f t="shared" si="14"/>
        <v>0</v>
      </c>
      <c r="J139" s="71">
        <f t="shared" si="15"/>
        <v>0</v>
      </c>
      <c r="K139" s="50">
        <f t="shared" si="16"/>
        <v>0</v>
      </c>
      <c r="L139" s="51">
        <f t="shared" si="17"/>
        <v>0</v>
      </c>
      <c r="M139" s="49">
        <f t="shared" si="18"/>
        <v>0</v>
      </c>
      <c r="N139" s="49">
        <f t="shared" si="19"/>
        <v>0</v>
      </c>
      <c r="O139" s="49">
        <f t="shared" si="20"/>
        <v>0</v>
      </c>
      <c r="P139" s="50">
        <f t="shared" si="21"/>
        <v>0</v>
      </c>
      <c r="Q139" s="105"/>
      <c r="R139" s="105"/>
      <c r="S139" s="105"/>
    </row>
    <row r="140" spans="1:19" x14ac:dyDescent="0.2">
      <c r="A140" s="104">
        <f>IF(E140&gt;0,IF(E140&gt;0,1+MAX($A$14:A139),0),0)</f>
        <v>0</v>
      </c>
      <c r="B140" s="39"/>
      <c r="C140" s="48"/>
      <c r="D140" s="25"/>
      <c r="E140" s="73"/>
      <c r="F140" s="76">
        <f t="shared" si="11"/>
        <v>0</v>
      </c>
      <c r="G140" s="71">
        <f t="shared" si="12"/>
        <v>0</v>
      </c>
      <c r="H140" s="71">
        <f t="shared" si="13"/>
        <v>0</v>
      </c>
      <c r="I140" s="71">
        <f t="shared" si="14"/>
        <v>0</v>
      </c>
      <c r="J140" s="71">
        <f t="shared" si="15"/>
        <v>0</v>
      </c>
      <c r="K140" s="50">
        <f t="shared" si="16"/>
        <v>0</v>
      </c>
      <c r="L140" s="51">
        <f t="shared" si="17"/>
        <v>0</v>
      </c>
      <c r="M140" s="49">
        <f t="shared" si="18"/>
        <v>0</v>
      </c>
      <c r="N140" s="49">
        <f t="shared" si="19"/>
        <v>0</v>
      </c>
      <c r="O140" s="49">
        <f t="shared" si="20"/>
        <v>0</v>
      </c>
      <c r="P140" s="50">
        <f t="shared" si="21"/>
        <v>0</v>
      </c>
      <c r="Q140" s="105"/>
      <c r="R140" s="105"/>
      <c r="S140" s="105"/>
    </row>
    <row r="141" spans="1:19" x14ac:dyDescent="0.2">
      <c r="A141" s="104">
        <f>IF(E141&gt;0,IF(E141&gt;0,1+MAX($A$14:A140),0),0)</f>
        <v>0</v>
      </c>
      <c r="B141" s="39"/>
      <c r="C141" s="48"/>
      <c r="D141" s="25"/>
      <c r="E141" s="73"/>
      <c r="F141" s="76">
        <f t="shared" si="11"/>
        <v>0</v>
      </c>
      <c r="G141" s="71">
        <f t="shared" si="12"/>
        <v>0</v>
      </c>
      <c r="H141" s="71">
        <f t="shared" si="13"/>
        <v>0</v>
      </c>
      <c r="I141" s="71">
        <f t="shared" si="14"/>
        <v>0</v>
      </c>
      <c r="J141" s="71">
        <f t="shared" si="15"/>
        <v>0</v>
      </c>
      <c r="K141" s="50">
        <f t="shared" si="16"/>
        <v>0</v>
      </c>
      <c r="L141" s="51">
        <f t="shared" si="17"/>
        <v>0</v>
      </c>
      <c r="M141" s="49">
        <f t="shared" si="18"/>
        <v>0</v>
      </c>
      <c r="N141" s="49">
        <f t="shared" si="19"/>
        <v>0</v>
      </c>
      <c r="O141" s="49">
        <f t="shared" si="20"/>
        <v>0</v>
      </c>
      <c r="P141" s="50">
        <f t="shared" si="21"/>
        <v>0</v>
      </c>
      <c r="Q141" s="105"/>
      <c r="R141" s="105"/>
      <c r="S141" s="105"/>
    </row>
    <row r="142" spans="1:19" x14ac:dyDescent="0.2">
      <c r="A142" s="104">
        <f>IF(E142&gt;0,IF(E142&gt;0,1+MAX($A$14:A141),0),0)</f>
        <v>0</v>
      </c>
      <c r="B142" s="39"/>
      <c r="C142" s="48"/>
      <c r="D142" s="25"/>
      <c r="E142" s="73"/>
      <c r="F142" s="76">
        <f t="shared" si="11"/>
        <v>0</v>
      </c>
      <c r="G142" s="71">
        <f t="shared" si="12"/>
        <v>0</v>
      </c>
      <c r="H142" s="71">
        <f t="shared" si="13"/>
        <v>0</v>
      </c>
      <c r="I142" s="71">
        <f t="shared" si="14"/>
        <v>0</v>
      </c>
      <c r="J142" s="71">
        <f t="shared" si="15"/>
        <v>0</v>
      </c>
      <c r="K142" s="50">
        <f t="shared" si="16"/>
        <v>0</v>
      </c>
      <c r="L142" s="51">
        <f t="shared" si="17"/>
        <v>0</v>
      </c>
      <c r="M142" s="49">
        <f t="shared" si="18"/>
        <v>0</v>
      </c>
      <c r="N142" s="49">
        <f t="shared" si="19"/>
        <v>0</v>
      </c>
      <c r="O142" s="49">
        <f t="shared" si="20"/>
        <v>0</v>
      </c>
      <c r="P142" s="50">
        <f t="shared" si="21"/>
        <v>0</v>
      </c>
      <c r="Q142" s="105"/>
      <c r="R142" s="105"/>
      <c r="S142" s="105"/>
    </row>
    <row r="143" spans="1:19" x14ac:dyDescent="0.2">
      <c r="A143" s="104">
        <f>IF(E143&gt;0,IF(E143&gt;0,1+MAX($A$14:A142),0),0)</f>
        <v>0</v>
      </c>
      <c r="B143" s="39"/>
      <c r="C143" s="48"/>
      <c r="D143" s="25"/>
      <c r="E143" s="73"/>
      <c r="F143" s="76">
        <f t="shared" ref="F143:F206" si="22">ROUNDUP((1+$Q$11)*Q143/$S$11,2)</f>
        <v>0</v>
      </c>
      <c r="G143" s="71">
        <f t="shared" ref="G143:G206" si="23">IF(F143&gt;0.001,9.5,0)</f>
        <v>0</v>
      </c>
      <c r="H143" s="71">
        <f t="shared" ref="H143:H206" si="24">ROUND(F143*G143,2)</f>
        <v>0</v>
      </c>
      <c r="I143" s="71">
        <f t="shared" ref="I143:I206" si="25">ROUND((1+$R$11)*R143,2)</f>
        <v>0</v>
      </c>
      <c r="J143" s="71">
        <f t="shared" ref="J143:J206" si="26">ROUND((1+$R$11*0.5)*S143,2)</f>
        <v>0</v>
      </c>
      <c r="K143" s="50">
        <f t="shared" ref="K143:K206" si="27">SUM(H143:J143)</f>
        <v>0</v>
      </c>
      <c r="L143" s="51">
        <f t="shared" ref="L143:L206" si="28">ROUND(E143*F143,2)</f>
        <v>0</v>
      </c>
      <c r="M143" s="49">
        <f t="shared" ref="M143:M206" si="29">ROUND(H143*E143,2)</f>
        <v>0</v>
      </c>
      <c r="N143" s="49">
        <f t="shared" ref="N143:N206" si="30">ROUND(I143*E143,2)</f>
        <v>0</v>
      </c>
      <c r="O143" s="49">
        <f t="shared" ref="O143:O206" si="31">ROUND(J143*E143,2)</f>
        <v>0</v>
      </c>
      <c r="P143" s="50">
        <f t="shared" ref="P143:P206" si="32">SUM(M143:O143)</f>
        <v>0</v>
      </c>
      <c r="Q143" s="105"/>
      <c r="R143" s="105"/>
      <c r="S143" s="105"/>
    </row>
    <row r="144" spans="1:19" x14ac:dyDescent="0.2">
      <c r="A144" s="104">
        <f>IF(E144&gt;0,IF(E144&gt;0,1+MAX($A$14:A143),0),0)</f>
        <v>0</v>
      </c>
      <c r="B144" s="39"/>
      <c r="C144" s="48"/>
      <c r="D144" s="25"/>
      <c r="E144" s="73"/>
      <c r="F144" s="76">
        <f t="shared" si="22"/>
        <v>0</v>
      </c>
      <c r="G144" s="71">
        <f t="shared" si="23"/>
        <v>0</v>
      </c>
      <c r="H144" s="71">
        <f t="shared" si="24"/>
        <v>0</v>
      </c>
      <c r="I144" s="71">
        <f t="shared" si="25"/>
        <v>0</v>
      </c>
      <c r="J144" s="71">
        <f t="shared" si="26"/>
        <v>0</v>
      </c>
      <c r="K144" s="50">
        <f t="shared" si="27"/>
        <v>0</v>
      </c>
      <c r="L144" s="51">
        <f t="shared" si="28"/>
        <v>0</v>
      </c>
      <c r="M144" s="49">
        <f t="shared" si="29"/>
        <v>0</v>
      </c>
      <c r="N144" s="49">
        <f t="shared" si="30"/>
        <v>0</v>
      </c>
      <c r="O144" s="49">
        <f t="shared" si="31"/>
        <v>0</v>
      </c>
      <c r="P144" s="50">
        <f t="shared" si="32"/>
        <v>0</v>
      </c>
      <c r="Q144" s="105"/>
      <c r="R144" s="105"/>
      <c r="S144" s="105"/>
    </row>
    <row r="145" spans="1:19" x14ac:dyDescent="0.2">
      <c r="A145" s="104">
        <f>IF(E145&gt;0,IF(E145&gt;0,1+MAX($A$14:A144),0),0)</f>
        <v>0</v>
      </c>
      <c r="B145" s="39"/>
      <c r="C145" s="48"/>
      <c r="D145" s="25"/>
      <c r="E145" s="73"/>
      <c r="F145" s="76">
        <f t="shared" si="22"/>
        <v>0</v>
      </c>
      <c r="G145" s="71">
        <f t="shared" si="23"/>
        <v>0</v>
      </c>
      <c r="H145" s="71">
        <f t="shared" si="24"/>
        <v>0</v>
      </c>
      <c r="I145" s="71">
        <f t="shared" si="25"/>
        <v>0</v>
      </c>
      <c r="J145" s="71">
        <f t="shared" si="26"/>
        <v>0</v>
      </c>
      <c r="K145" s="50">
        <f t="shared" si="27"/>
        <v>0</v>
      </c>
      <c r="L145" s="51">
        <f t="shared" si="28"/>
        <v>0</v>
      </c>
      <c r="M145" s="49">
        <f t="shared" si="29"/>
        <v>0</v>
      </c>
      <c r="N145" s="49">
        <f t="shared" si="30"/>
        <v>0</v>
      </c>
      <c r="O145" s="49">
        <f t="shared" si="31"/>
        <v>0</v>
      </c>
      <c r="P145" s="50">
        <f t="shared" si="32"/>
        <v>0</v>
      </c>
      <c r="Q145" s="105"/>
      <c r="R145" s="105"/>
      <c r="S145" s="105"/>
    </row>
    <row r="146" spans="1:19" x14ac:dyDescent="0.2">
      <c r="A146" s="104">
        <f>IF(E146&gt;0,IF(E146&gt;0,1+MAX($A$14:A145),0),0)</f>
        <v>0</v>
      </c>
      <c r="B146" s="39"/>
      <c r="C146" s="48"/>
      <c r="D146" s="25"/>
      <c r="E146" s="73"/>
      <c r="F146" s="76">
        <f t="shared" si="22"/>
        <v>0</v>
      </c>
      <c r="G146" s="71">
        <f t="shared" si="23"/>
        <v>0</v>
      </c>
      <c r="H146" s="71">
        <f t="shared" si="24"/>
        <v>0</v>
      </c>
      <c r="I146" s="71">
        <f t="shared" si="25"/>
        <v>0</v>
      </c>
      <c r="J146" s="71">
        <f t="shared" si="26"/>
        <v>0</v>
      </c>
      <c r="K146" s="50">
        <f t="shared" si="27"/>
        <v>0</v>
      </c>
      <c r="L146" s="51">
        <f t="shared" si="28"/>
        <v>0</v>
      </c>
      <c r="M146" s="49">
        <f t="shared" si="29"/>
        <v>0</v>
      </c>
      <c r="N146" s="49">
        <f t="shared" si="30"/>
        <v>0</v>
      </c>
      <c r="O146" s="49">
        <f t="shared" si="31"/>
        <v>0</v>
      </c>
      <c r="P146" s="50">
        <f t="shared" si="32"/>
        <v>0</v>
      </c>
      <c r="Q146" s="105"/>
      <c r="R146" s="105"/>
      <c r="S146" s="105"/>
    </row>
    <row r="147" spans="1:19" x14ac:dyDescent="0.2">
      <c r="A147" s="104">
        <f>IF(E147&gt;0,IF(E147&gt;0,1+MAX($A$14:A146),0),0)</f>
        <v>0</v>
      </c>
      <c r="B147" s="39"/>
      <c r="C147" s="48"/>
      <c r="D147" s="25"/>
      <c r="E147" s="73"/>
      <c r="F147" s="76">
        <f t="shared" si="22"/>
        <v>0</v>
      </c>
      <c r="G147" s="71">
        <f t="shared" si="23"/>
        <v>0</v>
      </c>
      <c r="H147" s="71">
        <f t="shared" si="24"/>
        <v>0</v>
      </c>
      <c r="I147" s="71">
        <f t="shared" si="25"/>
        <v>0</v>
      </c>
      <c r="J147" s="71">
        <f t="shared" si="26"/>
        <v>0</v>
      </c>
      <c r="K147" s="50">
        <f t="shared" si="27"/>
        <v>0</v>
      </c>
      <c r="L147" s="51">
        <f t="shared" si="28"/>
        <v>0</v>
      </c>
      <c r="M147" s="49">
        <f t="shared" si="29"/>
        <v>0</v>
      </c>
      <c r="N147" s="49">
        <f t="shared" si="30"/>
        <v>0</v>
      </c>
      <c r="O147" s="49">
        <f t="shared" si="31"/>
        <v>0</v>
      </c>
      <c r="P147" s="50">
        <f t="shared" si="32"/>
        <v>0</v>
      </c>
      <c r="Q147" s="105"/>
      <c r="R147" s="105"/>
      <c r="S147" s="105"/>
    </row>
    <row r="148" spans="1:19" x14ac:dyDescent="0.2">
      <c r="A148" s="104">
        <f>IF(E148&gt;0,IF(E148&gt;0,1+MAX($A$14:A147),0),0)</f>
        <v>0</v>
      </c>
      <c r="B148" s="39"/>
      <c r="C148" s="48"/>
      <c r="D148" s="25"/>
      <c r="E148" s="73"/>
      <c r="F148" s="76">
        <f t="shared" si="22"/>
        <v>0</v>
      </c>
      <c r="G148" s="71">
        <f t="shared" si="23"/>
        <v>0</v>
      </c>
      <c r="H148" s="71">
        <f t="shared" si="24"/>
        <v>0</v>
      </c>
      <c r="I148" s="71">
        <f t="shared" si="25"/>
        <v>0</v>
      </c>
      <c r="J148" s="71">
        <f t="shared" si="26"/>
        <v>0</v>
      </c>
      <c r="K148" s="50">
        <f t="shared" si="27"/>
        <v>0</v>
      </c>
      <c r="L148" s="51">
        <f t="shared" si="28"/>
        <v>0</v>
      </c>
      <c r="M148" s="49">
        <f t="shared" si="29"/>
        <v>0</v>
      </c>
      <c r="N148" s="49">
        <f t="shared" si="30"/>
        <v>0</v>
      </c>
      <c r="O148" s="49">
        <f t="shared" si="31"/>
        <v>0</v>
      </c>
      <c r="P148" s="50">
        <f t="shared" si="32"/>
        <v>0</v>
      </c>
      <c r="Q148" s="105"/>
      <c r="R148" s="105"/>
      <c r="S148" s="105"/>
    </row>
    <row r="149" spans="1:19" x14ac:dyDescent="0.2">
      <c r="A149" s="104">
        <f>IF(E149&gt;0,IF(E149&gt;0,1+MAX($A$14:A148),0),0)</f>
        <v>0</v>
      </c>
      <c r="B149" s="39"/>
      <c r="C149" s="48"/>
      <c r="D149" s="25"/>
      <c r="E149" s="73"/>
      <c r="F149" s="76">
        <f t="shared" si="22"/>
        <v>0</v>
      </c>
      <c r="G149" s="71">
        <f t="shared" si="23"/>
        <v>0</v>
      </c>
      <c r="H149" s="71">
        <f t="shared" si="24"/>
        <v>0</v>
      </c>
      <c r="I149" s="71">
        <f t="shared" si="25"/>
        <v>0</v>
      </c>
      <c r="J149" s="71">
        <f t="shared" si="26"/>
        <v>0</v>
      </c>
      <c r="K149" s="50">
        <f t="shared" si="27"/>
        <v>0</v>
      </c>
      <c r="L149" s="51">
        <f t="shared" si="28"/>
        <v>0</v>
      </c>
      <c r="M149" s="49">
        <f t="shared" si="29"/>
        <v>0</v>
      </c>
      <c r="N149" s="49">
        <f t="shared" si="30"/>
        <v>0</v>
      </c>
      <c r="O149" s="49">
        <f t="shared" si="31"/>
        <v>0</v>
      </c>
      <c r="P149" s="50">
        <f t="shared" si="32"/>
        <v>0</v>
      </c>
      <c r="Q149" s="105"/>
      <c r="R149" s="105"/>
      <c r="S149" s="105"/>
    </row>
    <row r="150" spans="1:19" x14ac:dyDescent="0.2">
      <c r="A150" s="104">
        <f>IF(E150&gt;0,IF(E150&gt;0,1+MAX($A$14:A149),0),0)</f>
        <v>0</v>
      </c>
      <c r="B150" s="39"/>
      <c r="C150" s="48"/>
      <c r="D150" s="25"/>
      <c r="E150" s="73"/>
      <c r="F150" s="76">
        <f t="shared" si="22"/>
        <v>0</v>
      </c>
      <c r="G150" s="71">
        <f t="shared" si="23"/>
        <v>0</v>
      </c>
      <c r="H150" s="71">
        <f t="shared" si="24"/>
        <v>0</v>
      </c>
      <c r="I150" s="71">
        <f t="shared" si="25"/>
        <v>0</v>
      </c>
      <c r="J150" s="71">
        <f t="shared" si="26"/>
        <v>0</v>
      </c>
      <c r="K150" s="50">
        <f t="shared" si="27"/>
        <v>0</v>
      </c>
      <c r="L150" s="51">
        <f t="shared" si="28"/>
        <v>0</v>
      </c>
      <c r="M150" s="49">
        <f t="shared" si="29"/>
        <v>0</v>
      </c>
      <c r="N150" s="49">
        <f t="shared" si="30"/>
        <v>0</v>
      </c>
      <c r="O150" s="49">
        <f t="shared" si="31"/>
        <v>0</v>
      </c>
      <c r="P150" s="50">
        <f t="shared" si="32"/>
        <v>0</v>
      </c>
      <c r="Q150" s="105"/>
      <c r="R150" s="105"/>
      <c r="S150" s="105"/>
    </row>
    <row r="151" spans="1:19" x14ac:dyDescent="0.2">
      <c r="A151" s="104">
        <f>IF(E151&gt;0,IF(E151&gt;0,1+MAX($A$14:A150),0),0)</f>
        <v>0</v>
      </c>
      <c r="B151" s="39"/>
      <c r="C151" s="48"/>
      <c r="D151" s="25"/>
      <c r="E151" s="73"/>
      <c r="F151" s="76">
        <f t="shared" si="22"/>
        <v>0</v>
      </c>
      <c r="G151" s="71">
        <f t="shared" si="23"/>
        <v>0</v>
      </c>
      <c r="H151" s="71">
        <f t="shared" si="24"/>
        <v>0</v>
      </c>
      <c r="I151" s="71">
        <f t="shared" si="25"/>
        <v>0</v>
      </c>
      <c r="J151" s="71">
        <f t="shared" si="26"/>
        <v>0</v>
      </c>
      <c r="K151" s="50">
        <f t="shared" si="27"/>
        <v>0</v>
      </c>
      <c r="L151" s="51">
        <f t="shared" si="28"/>
        <v>0</v>
      </c>
      <c r="M151" s="49">
        <f t="shared" si="29"/>
        <v>0</v>
      </c>
      <c r="N151" s="49">
        <f t="shared" si="30"/>
        <v>0</v>
      </c>
      <c r="O151" s="49">
        <f t="shared" si="31"/>
        <v>0</v>
      </c>
      <c r="P151" s="50">
        <f t="shared" si="32"/>
        <v>0</v>
      </c>
      <c r="Q151" s="105"/>
      <c r="R151" s="105"/>
      <c r="S151" s="105"/>
    </row>
    <row r="152" spans="1:19" x14ac:dyDescent="0.2">
      <c r="A152" s="104">
        <f>IF(E152&gt;0,IF(E152&gt;0,1+MAX($A$14:A151),0),0)</f>
        <v>0</v>
      </c>
      <c r="B152" s="39"/>
      <c r="C152" s="48"/>
      <c r="D152" s="25"/>
      <c r="E152" s="73"/>
      <c r="F152" s="76">
        <f t="shared" si="22"/>
        <v>0</v>
      </c>
      <c r="G152" s="71">
        <f t="shared" si="23"/>
        <v>0</v>
      </c>
      <c r="H152" s="71">
        <f t="shared" si="24"/>
        <v>0</v>
      </c>
      <c r="I152" s="71">
        <f t="shared" si="25"/>
        <v>0</v>
      </c>
      <c r="J152" s="71">
        <f t="shared" si="26"/>
        <v>0</v>
      </c>
      <c r="K152" s="50">
        <f t="shared" si="27"/>
        <v>0</v>
      </c>
      <c r="L152" s="51">
        <f t="shared" si="28"/>
        <v>0</v>
      </c>
      <c r="M152" s="49">
        <f t="shared" si="29"/>
        <v>0</v>
      </c>
      <c r="N152" s="49">
        <f t="shared" si="30"/>
        <v>0</v>
      </c>
      <c r="O152" s="49">
        <f t="shared" si="31"/>
        <v>0</v>
      </c>
      <c r="P152" s="50">
        <f t="shared" si="32"/>
        <v>0</v>
      </c>
      <c r="Q152" s="105"/>
      <c r="R152" s="105"/>
      <c r="S152" s="105"/>
    </row>
    <row r="153" spans="1:19" x14ac:dyDescent="0.2">
      <c r="A153" s="104">
        <f>IF(E153&gt;0,IF(E153&gt;0,1+MAX($A$14:A152),0),0)</f>
        <v>0</v>
      </c>
      <c r="B153" s="39"/>
      <c r="C153" s="48"/>
      <c r="D153" s="25"/>
      <c r="E153" s="73"/>
      <c r="F153" s="76">
        <f t="shared" si="22"/>
        <v>0</v>
      </c>
      <c r="G153" s="71">
        <f t="shared" si="23"/>
        <v>0</v>
      </c>
      <c r="H153" s="71">
        <f t="shared" si="24"/>
        <v>0</v>
      </c>
      <c r="I153" s="71">
        <f t="shared" si="25"/>
        <v>0</v>
      </c>
      <c r="J153" s="71">
        <f t="shared" si="26"/>
        <v>0</v>
      </c>
      <c r="K153" s="50">
        <f t="shared" si="27"/>
        <v>0</v>
      </c>
      <c r="L153" s="51">
        <f t="shared" si="28"/>
        <v>0</v>
      </c>
      <c r="M153" s="49">
        <f t="shared" si="29"/>
        <v>0</v>
      </c>
      <c r="N153" s="49">
        <f t="shared" si="30"/>
        <v>0</v>
      </c>
      <c r="O153" s="49">
        <f t="shared" si="31"/>
        <v>0</v>
      </c>
      <c r="P153" s="50">
        <f t="shared" si="32"/>
        <v>0</v>
      </c>
      <c r="Q153" s="105"/>
      <c r="R153" s="105"/>
      <c r="S153" s="105"/>
    </row>
    <row r="154" spans="1:19" x14ac:dyDescent="0.2">
      <c r="A154" s="104">
        <f>IF(E154&gt;0,IF(E154&gt;0,1+MAX($A$14:A153),0),0)</f>
        <v>0</v>
      </c>
      <c r="B154" s="39"/>
      <c r="C154" s="48"/>
      <c r="D154" s="25"/>
      <c r="E154" s="73"/>
      <c r="F154" s="76">
        <f t="shared" si="22"/>
        <v>0</v>
      </c>
      <c r="G154" s="71">
        <f t="shared" si="23"/>
        <v>0</v>
      </c>
      <c r="H154" s="71">
        <f t="shared" si="24"/>
        <v>0</v>
      </c>
      <c r="I154" s="71">
        <f t="shared" si="25"/>
        <v>0</v>
      </c>
      <c r="J154" s="71">
        <f t="shared" si="26"/>
        <v>0</v>
      </c>
      <c r="K154" s="50">
        <f t="shared" si="27"/>
        <v>0</v>
      </c>
      <c r="L154" s="51">
        <f t="shared" si="28"/>
        <v>0</v>
      </c>
      <c r="M154" s="49">
        <f t="shared" si="29"/>
        <v>0</v>
      </c>
      <c r="N154" s="49">
        <f t="shared" si="30"/>
        <v>0</v>
      </c>
      <c r="O154" s="49">
        <f t="shared" si="31"/>
        <v>0</v>
      </c>
      <c r="P154" s="50">
        <f t="shared" si="32"/>
        <v>0</v>
      </c>
      <c r="Q154" s="105"/>
      <c r="R154" s="105"/>
      <c r="S154" s="105"/>
    </row>
    <row r="155" spans="1:19" x14ac:dyDescent="0.2">
      <c r="A155" s="104">
        <f>IF(E155&gt;0,IF(E155&gt;0,1+MAX($A$14:A154),0),0)</f>
        <v>0</v>
      </c>
      <c r="B155" s="39"/>
      <c r="C155" s="48"/>
      <c r="D155" s="25"/>
      <c r="E155" s="73"/>
      <c r="F155" s="76">
        <f t="shared" si="22"/>
        <v>0</v>
      </c>
      <c r="G155" s="71">
        <f t="shared" si="23"/>
        <v>0</v>
      </c>
      <c r="H155" s="71">
        <f t="shared" si="24"/>
        <v>0</v>
      </c>
      <c r="I155" s="71">
        <f t="shared" si="25"/>
        <v>0</v>
      </c>
      <c r="J155" s="71">
        <f t="shared" si="26"/>
        <v>0</v>
      </c>
      <c r="K155" s="50">
        <f t="shared" si="27"/>
        <v>0</v>
      </c>
      <c r="L155" s="51">
        <f t="shared" si="28"/>
        <v>0</v>
      </c>
      <c r="M155" s="49">
        <f t="shared" si="29"/>
        <v>0</v>
      </c>
      <c r="N155" s="49">
        <f t="shared" si="30"/>
        <v>0</v>
      </c>
      <c r="O155" s="49">
        <f t="shared" si="31"/>
        <v>0</v>
      </c>
      <c r="P155" s="50">
        <f t="shared" si="32"/>
        <v>0</v>
      </c>
      <c r="Q155" s="105"/>
      <c r="R155" s="105"/>
      <c r="S155" s="105"/>
    </row>
    <row r="156" spans="1:19" x14ac:dyDescent="0.2">
      <c r="A156" s="104">
        <f>IF(E156&gt;0,IF(E156&gt;0,1+MAX($A$14:A155),0),0)</f>
        <v>0</v>
      </c>
      <c r="B156" s="39"/>
      <c r="C156" s="48"/>
      <c r="D156" s="25"/>
      <c r="E156" s="73"/>
      <c r="F156" s="76">
        <f t="shared" si="22"/>
        <v>0</v>
      </c>
      <c r="G156" s="71">
        <f t="shared" si="23"/>
        <v>0</v>
      </c>
      <c r="H156" s="71">
        <f t="shared" si="24"/>
        <v>0</v>
      </c>
      <c r="I156" s="71">
        <f t="shared" si="25"/>
        <v>0</v>
      </c>
      <c r="J156" s="71">
        <f t="shared" si="26"/>
        <v>0</v>
      </c>
      <c r="K156" s="50">
        <f t="shared" si="27"/>
        <v>0</v>
      </c>
      <c r="L156" s="51">
        <f t="shared" si="28"/>
        <v>0</v>
      </c>
      <c r="M156" s="49">
        <f t="shared" si="29"/>
        <v>0</v>
      </c>
      <c r="N156" s="49">
        <f t="shared" si="30"/>
        <v>0</v>
      </c>
      <c r="O156" s="49">
        <f t="shared" si="31"/>
        <v>0</v>
      </c>
      <c r="P156" s="50">
        <f t="shared" si="32"/>
        <v>0</v>
      </c>
      <c r="Q156" s="105"/>
      <c r="R156" s="105"/>
      <c r="S156" s="105"/>
    </row>
    <row r="157" spans="1:19" x14ac:dyDescent="0.2">
      <c r="A157" s="104">
        <f>IF(E157&gt;0,IF(E157&gt;0,1+MAX($A$14:A156),0),0)</f>
        <v>0</v>
      </c>
      <c r="B157" s="39"/>
      <c r="C157" s="48"/>
      <c r="D157" s="25"/>
      <c r="E157" s="73"/>
      <c r="F157" s="76">
        <f t="shared" si="22"/>
        <v>0</v>
      </c>
      <c r="G157" s="71">
        <f t="shared" si="23"/>
        <v>0</v>
      </c>
      <c r="H157" s="71">
        <f t="shared" si="24"/>
        <v>0</v>
      </c>
      <c r="I157" s="71">
        <f t="shared" si="25"/>
        <v>0</v>
      </c>
      <c r="J157" s="71">
        <f t="shared" si="26"/>
        <v>0</v>
      </c>
      <c r="K157" s="50">
        <f t="shared" si="27"/>
        <v>0</v>
      </c>
      <c r="L157" s="51">
        <f t="shared" si="28"/>
        <v>0</v>
      </c>
      <c r="M157" s="49">
        <f t="shared" si="29"/>
        <v>0</v>
      </c>
      <c r="N157" s="49">
        <f t="shared" si="30"/>
        <v>0</v>
      </c>
      <c r="O157" s="49">
        <f t="shared" si="31"/>
        <v>0</v>
      </c>
      <c r="P157" s="50">
        <f t="shared" si="32"/>
        <v>0</v>
      </c>
      <c r="Q157" s="105"/>
      <c r="R157" s="105"/>
      <c r="S157" s="105"/>
    </row>
    <row r="158" spans="1:19" x14ac:dyDescent="0.2">
      <c r="A158" s="104">
        <f>IF(E158&gt;0,IF(E158&gt;0,1+MAX($A$14:A157),0),0)</f>
        <v>0</v>
      </c>
      <c r="B158" s="39"/>
      <c r="C158" s="48"/>
      <c r="D158" s="25"/>
      <c r="E158" s="73"/>
      <c r="F158" s="76">
        <f t="shared" si="22"/>
        <v>0</v>
      </c>
      <c r="G158" s="71">
        <f t="shared" si="23"/>
        <v>0</v>
      </c>
      <c r="H158" s="71">
        <f t="shared" si="24"/>
        <v>0</v>
      </c>
      <c r="I158" s="71">
        <f t="shared" si="25"/>
        <v>0</v>
      </c>
      <c r="J158" s="71">
        <f t="shared" si="26"/>
        <v>0</v>
      </c>
      <c r="K158" s="50">
        <f t="shared" si="27"/>
        <v>0</v>
      </c>
      <c r="L158" s="51">
        <f t="shared" si="28"/>
        <v>0</v>
      </c>
      <c r="M158" s="49">
        <f t="shared" si="29"/>
        <v>0</v>
      </c>
      <c r="N158" s="49">
        <f t="shared" si="30"/>
        <v>0</v>
      </c>
      <c r="O158" s="49">
        <f t="shared" si="31"/>
        <v>0</v>
      </c>
      <c r="P158" s="50">
        <f t="shared" si="32"/>
        <v>0</v>
      </c>
      <c r="Q158" s="105"/>
      <c r="R158" s="105"/>
      <c r="S158" s="105"/>
    </row>
    <row r="159" spans="1:19" x14ac:dyDescent="0.2">
      <c r="A159" s="104">
        <f>IF(E159&gt;0,IF(E159&gt;0,1+MAX($A$14:A158),0),0)</f>
        <v>0</v>
      </c>
      <c r="B159" s="39"/>
      <c r="C159" s="48"/>
      <c r="D159" s="25"/>
      <c r="E159" s="73"/>
      <c r="F159" s="76">
        <f t="shared" si="22"/>
        <v>0</v>
      </c>
      <c r="G159" s="71">
        <f t="shared" si="23"/>
        <v>0</v>
      </c>
      <c r="H159" s="71">
        <f t="shared" si="24"/>
        <v>0</v>
      </c>
      <c r="I159" s="71">
        <f t="shared" si="25"/>
        <v>0</v>
      </c>
      <c r="J159" s="71">
        <f t="shared" si="26"/>
        <v>0</v>
      </c>
      <c r="K159" s="50">
        <f t="shared" si="27"/>
        <v>0</v>
      </c>
      <c r="L159" s="51">
        <f t="shared" si="28"/>
        <v>0</v>
      </c>
      <c r="M159" s="49">
        <f t="shared" si="29"/>
        <v>0</v>
      </c>
      <c r="N159" s="49">
        <f t="shared" si="30"/>
        <v>0</v>
      </c>
      <c r="O159" s="49">
        <f t="shared" si="31"/>
        <v>0</v>
      </c>
      <c r="P159" s="50">
        <f t="shared" si="32"/>
        <v>0</v>
      </c>
      <c r="Q159" s="105"/>
      <c r="R159" s="105"/>
      <c r="S159" s="105"/>
    </row>
    <row r="160" spans="1:19" x14ac:dyDescent="0.2">
      <c r="A160" s="104">
        <f>IF(E160&gt;0,IF(E160&gt;0,1+MAX($A$14:A159),0),0)</f>
        <v>0</v>
      </c>
      <c r="B160" s="39"/>
      <c r="C160" s="48"/>
      <c r="D160" s="25"/>
      <c r="E160" s="73"/>
      <c r="F160" s="76">
        <f t="shared" si="22"/>
        <v>0</v>
      </c>
      <c r="G160" s="71">
        <f t="shared" si="23"/>
        <v>0</v>
      </c>
      <c r="H160" s="71">
        <f t="shared" si="24"/>
        <v>0</v>
      </c>
      <c r="I160" s="71">
        <f t="shared" si="25"/>
        <v>0</v>
      </c>
      <c r="J160" s="71">
        <f t="shared" si="26"/>
        <v>0</v>
      </c>
      <c r="K160" s="50">
        <f t="shared" si="27"/>
        <v>0</v>
      </c>
      <c r="L160" s="51">
        <f t="shared" si="28"/>
        <v>0</v>
      </c>
      <c r="M160" s="49">
        <f t="shared" si="29"/>
        <v>0</v>
      </c>
      <c r="N160" s="49">
        <f t="shared" si="30"/>
        <v>0</v>
      </c>
      <c r="O160" s="49">
        <f t="shared" si="31"/>
        <v>0</v>
      </c>
      <c r="P160" s="50">
        <f t="shared" si="32"/>
        <v>0</v>
      </c>
      <c r="Q160" s="105"/>
      <c r="R160" s="105"/>
      <c r="S160" s="105"/>
    </row>
    <row r="161" spans="1:19" x14ac:dyDescent="0.2">
      <c r="A161" s="104">
        <f>IF(E161&gt;0,IF(E161&gt;0,1+MAX($A$14:A160),0),0)</f>
        <v>0</v>
      </c>
      <c r="B161" s="39"/>
      <c r="C161" s="48"/>
      <c r="D161" s="25"/>
      <c r="E161" s="73"/>
      <c r="F161" s="76">
        <f t="shared" si="22"/>
        <v>0</v>
      </c>
      <c r="G161" s="71">
        <f t="shared" si="23"/>
        <v>0</v>
      </c>
      <c r="H161" s="71">
        <f t="shared" si="24"/>
        <v>0</v>
      </c>
      <c r="I161" s="71">
        <f t="shared" si="25"/>
        <v>0</v>
      </c>
      <c r="J161" s="71">
        <f t="shared" si="26"/>
        <v>0</v>
      </c>
      <c r="K161" s="50">
        <f t="shared" si="27"/>
        <v>0</v>
      </c>
      <c r="L161" s="51">
        <f t="shared" si="28"/>
        <v>0</v>
      </c>
      <c r="M161" s="49">
        <f t="shared" si="29"/>
        <v>0</v>
      </c>
      <c r="N161" s="49">
        <f t="shared" si="30"/>
        <v>0</v>
      </c>
      <c r="O161" s="49">
        <f t="shared" si="31"/>
        <v>0</v>
      </c>
      <c r="P161" s="50">
        <f t="shared" si="32"/>
        <v>0</v>
      </c>
      <c r="Q161" s="105"/>
      <c r="R161" s="105"/>
      <c r="S161" s="105"/>
    </row>
    <row r="162" spans="1:19" x14ac:dyDescent="0.2">
      <c r="A162" s="104">
        <f>IF(E162&gt;0,IF(E162&gt;0,1+MAX($A$14:A161),0),0)</f>
        <v>0</v>
      </c>
      <c r="B162" s="39"/>
      <c r="C162" s="48"/>
      <c r="D162" s="25"/>
      <c r="E162" s="73"/>
      <c r="F162" s="76">
        <f t="shared" si="22"/>
        <v>0</v>
      </c>
      <c r="G162" s="71">
        <f t="shared" si="23"/>
        <v>0</v>
      </c>
      <c r="H162" s="71">
        <f t="shared" si="24"/>
        <v>0</v>
      </c>
      <c r="I162" s="71">
        <f t="shared" si="25"/>
        <v>0</v>
      </c>
      <c r="J162" s="71">
        <f t="shared" si="26"/>
        <v>0</v>
      </c>
      <c r="K162" s="50">
        <f t="shared" si="27"/>
        <v>0</v>
      </c>
      <c r="L162" s="51">
        <f t="shared" si="28"/>
        <v>0</v>
      </c>
      <c r="M162" s="49">
        <f t="shared" si="29"/>
        <v>0</v>
      </c>
      <c r="N162" s="49">
        <f t="shared" si="30"/>
        <v>0</v>
      </c>
      <c r="O162" s="49">
        <f t="shared" si="31"/>
        <v>0</v>
      </c>
      <c r="P162" s="50">
        <f t="shared" si="32"/>
        <v>0</v>
      </c>
      <c r="Q162" s="105"/>
      <c r="R162" s="105"/>
      <c r="S162" s="105"/>
    </row>
    <row r="163" spans="1:19" x14ac:dyDescent="0.2">
      <c r="A163" s="104">
        <f>IF(E163&gt;0,IF(E163&gt;0,1+MAX($A$14:A162),0),0)</f>
        <v>0</v>
      </c>
      <c r="B163" s="39"/>
      <c r="C163" s="48"/>
      <c r="D163" s="25"/>
      <c r="E163" s="73"/>
      <c r="F163" s="76">
        <f t="shared" si="22"/>
        <v>0</v>
      </c>
      <c r="G163" s="71">
        <f t="shared" si="23"/>
        <v>0</v>
      </c>
      <c r="H163" s="71">
        <f t="shared" si="24"/>
        <v>0</v>
      </c>
      <c r="I163" s="71">
        <f t="shared" si="25"/>
        <v>0</v>
      </c>
      <c r="J163" s="71">
        <f t="shared" si="26"/>
        <v>0</v>
      </c>
      <c r="K163" s="50">
        <f t="shared" si="27"/>
        <v>0</v>
      </c>
      <c r="L163" s="51">
        <f t="shared" si="28"/>
        <v>0</v>
      </c>
      <c r="M163" s="49">
        <f t="shared" si="29"/>
        <v>0</v>
      </c>
      <c r="N163" s="49">
        <f t="shared" si="30"/>
        <v>0</v>
      </c>
      <c r="O163" s="49">
        <f t="shared" si="31"/>
        <v>0</v>
      </c>
      <c r="P163" s="50">
        <f t="shared" si="32"/>
        <v>0</v>
      </c>
      <c r="Q163" s="105"/>
      <c r="R163" s="105"/>
      <c r="S163" s="105"/>
    </row>
    <row r="164" spans="1:19" x14ac:dyDescent="0.2">
      <c r="A164" s="104">
        <f>IF(E164&gt;0,IF(E164&gt;0,1+MAX($A$14:A163),0),0)</f>
        <v>0</v>
      </c>
      <c r="B164" s="39"/>
      <c r="C164" s="48"/>
      <c r="D164" s="25"/>
      <c r="E164" s="73"/>
      <c r="F164" s="76">
        <f t="shared" si="22"/>
        <v>0</v>
      </c>
      <c r="G164" s="71">
        <f t="shared" si="23"/>
        <v>0</v>
      </c>
      <c r="H164" s="71">
        <f t="shared" si="24"/>
        <v>0</v>
      </c>
      <c r="I164" s="71">
        <f t="shared" si="25"/>
        <v>0</v>
      </c>
      <c r="J164" s="71">
        <f t="shared" si="26"/>
        <v>0</v>
      </c>
      <c r="K164" s="50">
        <f t="shared" si="27"/>
        <v>0</v>
      </c>
      <c r="L164" s="51">
        <f t="shared" si="28"/>
        <v>0</v>
      </c>
      <c r="M164" s="49">
        <f t="shared" si="29"/>
        <v>0</v>
      </c>
      <c r="N164" s="49">
        <f t="shared" si="30"/>
        <v>0</v>
      </c>
      <c r="O164" s="49">
        <f t="shared" si="31"/>
        <v>0</v>
      </c>
      <c r="P164" s="50">
        <f t="shared" si="32"/>
        <v>0</v>
      </c>
      <c r="Q164" s="105"/>
      <c r="R164" s="105"/>
      <c r="S164" s="105"/>
    </row>
    <row r="165" spans="1:19" x14ac:dyDescent="0.2">
      <c r="A165" s="104">
        <f>IF(E165&gt;0,IF(E165&gt;0,1+MAX($A$14:A164),0),0)</f>
        <v>0</v>
      </c>
      <c r="B165" s="39"/>
      <c r="C165" s="48"/>
      <c r="D165" s="25"/>
      <c r="E165" s="73"/>
      <c r="F165" s="76">
        <f t="shared" si="22"/>
        <v>0</v>
      </c>
      <c r="G165" s="71">
        <f t="shared" si="23"/>
        <v>0</v>
      </c>
      <c r="H165" s="71">
        <f t="shared" si="24"/>
        <v>0</v>
      </c>
      <c r="I165" s="71">
        <f t="shared" si="25"/>
        <v>0</v>
      </c>
      <c r="J165" s="71">
        <f t="shared" si="26"/>
        <v>0</v>
      </c>
      <c r="K165" s="50">
        <f t="shared" si="27"/>
        <v>0</v>
      </c>
      <c r="L165" s="51">
        <f t="shared" si="28"/>
        <v>0</v>
      </c>
      <c r="M165" s="49">
        <f t="shared" si="29"/>
        <v>0</v>
      </c>
      <c r="N165" s="49">
        <f t="shared" si="30"/>
        <v>0</v>
      </c>
      <c r="O165" s="49">
        <f t="shared" si="31"/>
        <v>0</v>
      </c>
      <c r="P165" s="50">
        <f t="shared" si="32"/>
        <v>0</v>
      </c>
      <c r="Q165" s="105"/>
      <c r="R165" s="105"/>
      <c r="S165" s="105"/>
    </row>
    <row r="166" spans="1:19" x14ac:dyDescent="0.2">
      <c r="A166" s="104">
        <f>IF(E166&gt;0,IF(E166&gt;0,1+MAX($A$14:A165),0),0)</f>
        <v>0</v>
      </c>
      <c r="B166" s="39"/>
      <c r="C166" s="48"/>
      <c r="D166" s="25"/>
      <c r="E166" s="73"/>
      <c r="F166" s="76">
        <f t="shared" si="22"/>
        <v>0</v>
      </c>
      <c r="G166" s="71">
        <f t="shared" si="23"/>
        <v>0</v>
      </c>
      <c r="H166" s="71">
        <f t="shared" si="24"/>
        <v>0</v>
      </c>
      <c r="I166" s="71">
        <f t="shared" si="25"/>
        <v>0</v>
      </c>
      <c r="J166" s="71">
        <f t="shared" si="26"/>
        <v>0</v>
      </c>
      <c r="K166" s="50">
        <f t="shared" si="27"/>
        <v>0</v>
      </c>
      <c r="L166" s="51">
        <f t="shared" si="28"/>
        <v>0</v>
      </c>
      <c r="M166" s="49">
        <f t="shared" si="29"/>
        <v>0</v>
      </c>
      <c r="N166" s="49">
        <f t="shared" si="30"/>
        <v>0</v>
      </c>
      <c r="O166" s="49">
        <f t="shared" si="31"/>
        <v>0</v>
      </c>
      <c r="P166" s="50">
        <f t="shared" si="32"/>
        <v>0</v>
      </c>
      <c r="Q166" s="105"/>
      <c r="R166" s="105"/>
      <c r="S166" s="105"/>
    </row>
    <row r="167" spans="1:19" x14ac:dyDescent="0.2">
      <c r="A167" s="104">
        <f>IF(E167&gt;0,IF(E167&gt;0,1+MAX($A$14:A166),0),0)</f>
        <v>0</v>
      </c>
      <c r="B167" s="39"/>
      <c r="C167" s="48"/>
      <c r="D167" s="25"/>
      <c r="E167" s="73"/>
      <c r="F167" s="76">
        <f t="shared" si="22"/>
        <v>0</v>
      </c>
      <c r="G167" s="71">
        <f t="shared" si="23"/>
        <v>0</v>
      </c>
      <c r="H167" s="71">
        <f t="shared" si="24"/>
        <v>0</v>
      </c>
      <c r="I167" s="71">
        <f t="shared" si="25"/>
        <v>0</v>
      </c>
      <c r="J167" s="71">
        <f t="shared" si="26"/>
        <v>0</v>
      </c>
      <c r="K167" s="50">
        <f t="shared" si="27"/>
        <v>0</v>
      </c>
      <c r="L167" s="51">
        <f t="shared" si="28"/>
        <v>0</v>
      </c>
      <c r="M167" s="49">
        <f t="shared" si="29"/>
        <v>0</v>
      </c>
      <c r="N167" s="49">
        <f t="shared" si="30"/>
        <v>0</v>
      </c>
      <c r="O167" s="49">
        <f t="shared" si="31"/>
        <v>0</v>
      </c>
      <c r="P167" s="50">
        <f t="shared" si="32"/>
        <v>0</v>
      </c>
      <c r="Q167" s="105"/>
      <c r="R167" s="105"/>
      <c r="S167" s="105"/>
    </row>
    <row r="168" spans="1:19" x14ac:dyDescent="0.2">
      <c r="A168" s="104">
        <f>IF(E168&gt;0,IF(E168&gt;0,1+MAX($A$14:A167),0),0)</f>
        <v>0</v>
      </c>
      <c r="B168" s="39"/>
      <c r="C168" s="48"/>
      <c r="D168" s="25"/>
      <c r="E168" s="73"/>
      <c r="F168" s="76">
        <f t="shared" si="22"/>
        <v>0</v>
      </c>
      <c r="G168" s="71">
        <f t="shared" si="23"/>
        <v>0</v>
      </c>
      <c r="H168" s="71">
        <f t="shared" si="24"/>
        <v>0</v>
      </c>
      <c r="I168" s="71">
        <f t="shared" si="25"/>
        <v>0</v>
      </c>
      <c r="J168" s="71">
        <f t="shared" si="26"/>
        <v>0</v>
      </c>
      <c r="K168" s="50">
        <f t="shared" si="27"/>
        <v>0</v>
      </c>
      <c r="L168" s="51">
        <f t="shared" si="28"/>
        <v>0</v>
      </c>
      <c r="M168" s="49">
        <f t="shared" si="29"/>
        <v>0</v>
      </c>
      <c r="N168" s="49">
        <f t="shared" si="30"/>
        <v>0</v>
      </c>
      <c r="O168" s="49">
        <f t="shared" si="31"/>
        <v>0</v>
      </c>
      <c r="P168" s="50">
        <f t="shared" si="32"/>
        <v>0</v>
      </c>
      <c r="Q168" s="105"/>
      <c r="R168" s="105"/>
      <c r="S168" s="105"/>
    </row>
    <row r="169" spans="1:19" x14ac:dyDescent="0.2">
      <c r="A169" s="104">
        <f>IF(E169&gt;0,IF(E169&gt;0,1+MAX($A$14:A168),0),0)</f>
        <v>0</v>
      </c>
      <c r="B169" s="39"/>
      <c r="C169" s="48"/>
      <c r="D169" s="25"/>
      <c r="E169" s="73"/>
      <c r="F169" s="76">
        <f t="shared" si="22"/>
        <v>0</v>
      </c>
      <c r="G169" s="71">
        <f t="shared" si="23"/>
        <v>0</v>
      </c>
      <c r="H169" s="71">
        <f t="shared" si="24"/>
        <v>0</v>
      </c>
      <c r="I169" s="71">
        <f t="shared" si="25"/>
        <v>0</v>
      </c>
      <c r="J169" s="71">
        <f t="shared" si="26"/>
        <v>0</v>
      </c>
      <c r="K169" s="50">
        <f t="shared" si="27"/>
        <v>0</v>
      </c>
      <c r="L169" s="51">
        <f t="shared" si="28"/>
        <v>0</v>
      </c>
      <c r="M169" s="49">
        <f t="shared" si="29"/>
        <v>0</v>
      </c>
      <c r="N169" s="49">
        <f t="shared" si="30"/>
        <v>0</v>
      </c>
      <c r="O169" s="49">
        <f t="shared" si="31"/>
        <v>0</v>
      </c>
      <c r="P169" s="50">
        <f t="shared" si="32"/>
        <v>0</v>
      </c>
      <c r="Q169" s="105"/>
      <c r="R169" s="105"/>
      <c r="S169" s="105"/>
    </row>
    <row r="170" spans="1:19" x14ac:dyDescent="0.2">
      <c r="A170" s="104">
        <f>IF(E170&gt;0,IF(E170&gt;0,1+MAX($A$14:A169),0),0)</f>
        <v>0</v>
      </c>
      <c r="B170" s="39"/>
      <c r="C170" s="48"/>
      <c r="D170" s="25"/>
      <c r="E170" s="73"/>
      <c r="F170" s="76">
        <f t="shared" si="22"/>
        <v>0</v>
      </c>
      <c r="G170" s="71">
        <f t="shared" si="23"/>
        <v>0</v>
      </c>
      <c r="H170" s="71">
        <f t="shared" si="24"/>
        <v>0</v>
      </c>
      <c r="I170" s="71">
        <f t="shared" si="25"/>
        <v>0</v>
      </c>
      <c r="J170" s="71">
        <f t="shared" si="26"/>
        <v>0</v>
      </c>
      <c r="K170" s="50">
        <f t="shared" si="27"/>
        <v>0</v>
      </c>
      <c r="L170" s="51">
        <f t="shared" si="28"/>
        <v>0</v>
      </c>
      <c r="M170" s="49">
        <f t="shared" si="29"/>
        <v>0</v>
      </c>
      <c r="N170" s="49">
        <f t="shared" si="30"/>
        <v>0</v>
      </c>
      <c r="O170" s="49">
        <f t="shared" si="31"/>
        <v>0</v>
      </c>
      <c r="P170" s="50">
        <f t="shared" si="32"/>
        <v>0</v>
      </c>
      <c r="Q170" s="105"/>
      <c r="R170" s="105"/>
      <c r="S170" s="105"/>
    </row>
    <row r="171" spans="1:19" x14ac:dyDescent="0.2">
      <c r="A171" s="104">
        <f>IF(E171&gt;0,IF(E171&gt;0,1+MAX($A$14:A170),0),0)</f>
        <v>0</v>
      </c>
      <c r="B171" s="39"/>
      <c r="C171" s="48"/>
      <c r="D171" s="25"/>
      <c r="E171" s="73"/>
      <c r="F171" s="76">
        <f t="shared" si="22"/>
        <v>0</v>
      </c>
      <c r="G171" s="71">
        <f t="shared" si="23"/>
        <v>0</v>
      </c>
      <c r="H171" s="71">
        <f t="shared" si="24"/>
        <v>0</v>
      </c>
      <c r="I171" s="71">
        <f t="shared" si="25"/>
        <v>0</v>
      </c>
      <c r="J171" s="71">
        <f t="shared" si="26"/>
        <v>0</v>
      </c>
      <c r="K171" s="50">
        <f t="shared" si="27"/>
        <v>0</v>
      </c>
      <c r="L171" s="51">
        <f t="shared" si="28"/>
        <v>0</v>
      </c>
      <c r="M171" s="49">
        <f t="shared" si="29"/>
        <v>0</v>
      </c>
      <c r="N171" s="49">
        <f t="shared" si="30"/>
        <v>0</v>
      </c>
      <c r="O171" s="49">
        <f t="shared" si="31"/>
        <v>0</v>
      </c>
      <c r="P171" s="50">
        <f t="shared" si="32"/>
        <v>0</v>
      </c>
      <c r="Q171" s="105"/>
      <c r="R171" s="105"/>
      <c r="S171" s="105"/>
    </row>
    <row r="172" spans="1:19" x14ac:dyDescent="0.2">
      <c r="A172" s="104">
        <f>IF(E172&gt;0,IF(E172&gt;0,1+MAX($A$14:A171),0),0)</f>
        <v>0</v>
      </c>
      <c r="B172" s="39"/>
      <c r="C172" s="48"/>
      <c r="D172" s="25"/>
      <c r="E172" s="73"/>
      <c r="F172" s="76">
        <f t="shared" si="22"/>
        <v>0</v>
      </c>
      <c r="G172" s="71">
        <f t="shared" si="23"/>
        <v>0</v>
      </c>
      <c r="H172" s="71">
        <f t="shared" si="24"/>
        <v>0</v>
      </c>
      <c r="I172" s="71">
        <f t="shared" si="25"/>
        <v>0</v>
      </c>
      <c r="J172" s="71">
        <f t="shared" si="26"/>
        <v>0</v>
      </c>
      <c r="K172" s="50">
        <f t="shared" si="27"/>
        <v>0</v>
      </c>
      <c r="L172" s="51">
        <f t="shared" si="28"/>
        <v>0</v>
      </c>
      <c r="M172" s="49">
        <f t="shared" si="29"/>
        <v>0</v>
      </c>
      <c r="N172" s="49">
        <f t="shared" si="30"/>
        <v>0</v>
      </c>
      <c r="O172" s="49">
        <f t="shared" si="31"/>
        <v>0</v>
      </c>
      <c r="P172" s="50">
        <f t="shared" si="32"/>
        <v>0</v>
      </c>
      <c r="Q172" s="105"/>
      <c r="R172" s="105"/>
      <c r="S172" s="105"/>
    </row>
    <row r="173" spans="1:19" x14ac:dyDescent="0.2">
      <c r="A173" s="104">
        <f>IF(E173&gt;0,IF(E173&gt;0,1+MAX($A$14:A172),0),0)</f>
        <v>0</v>
      </c>
      <c r="B173" s="39"/>
      <c r="C173" s="48"/>
      <c r="D173" s="25"/>
      <c r="E173" s="73"/>
      <c r="F173" s="76">
        <f t="shared" si="22"/>
        <v>0</v>
      </c>
      <c r="G173" s="71">
        <f t="shared" si="23"/>
        <v>0</v>
      </c>
      <c r="H173" s="71">
        <f t="shared" si="24"/>
        <v>0</v>
      </c>
      <c r="I173" s="71">
        <f t="shared" si="25"/>
        <v>0</v>
      </c>
      <c r="J173" s="71">
        <f t="shared" si="26"/>
        <v>0</v>
      </c>
      <c r="K173" s="50">
        <f t="shared" si="27"/>
        <v>0</v>
      </c>
      <c r="L173" s="51">
        <f t="shared" si="28"/>
        <v>0</v>
      </c>
      <c r="M173" s="49">
        <f t="shared" si="29"/>
        <v>0</v>
      </c>
      <c r="N173" s="49">
        <f t="shared" si="30"/>
        <v>0</v>
      </c>
      <c r="O173" s="49">
        <f t="shared" si="31"/>
        <v>0</v>
      </c>
      <c r="P173" s="50">
        <f t="shared" si="32"/>
        <v>0</v>
      </c>
      <c r="Q173" s="105"/>
      <c r="R173" s="105"/>
      <c r="S173" s="105"/>
    </row>
    <row r="174" spans="1:19" x14ac:dyDescent="0.2">
      <c r="A174" s="104">
        <f>IF(E174&gt;0,IF(E174&gt;0,1+MAX($A$14:A173),0),0)</f>
        <v>0</v>
      </c>
      <c r="B174" s="39"/>
      <c r="C174" s="48"/>
      <c r="D174" s="25"/>
      <c r="E174" s="73"/>
      <c r="F174" s="76">
        <f t="shared" si="22"/>
        <v>0</v>
      </c>
      <c r="G174" s="71">
        <f t="shared" si="23"/>
        <v>0</v>
      </c>
      <c r="H174" s="71">
        <f t="shared" si="24"/>
        <v>0</v>
      </c>
      <c r="I174" s="71">
        <f t="shared" si="25"/>
        <v>0</v>
      </c>
      <c r="J174" s="71">
        <f t="shared" si="26"/>
        <v>0</v>
      </c>
      <c r="K174" s="50">
        <f t="shared" si="27"/>
        <v>0</v>
      </c>
      <c r="L174" s="51">
        <f t="shared" si="28"/>
        <v>0</v>
      </c>
      <c r="M174" s="49">
        <f t="shared" si="29"/>
        <v>0</v>
      </c>
      <c r="N174" s="49">
        <f t="shared" si="30"/>
        <v>0</v>
      </c>
      <c r="O174" s="49">
        <f t="shared" si="31"/>
        <v>0</v>
      </c>
      <c r="P174" s="50">
        <f t="shared" si="32"/>
        <v>0</v>
      </c>
      <c r="Q174" s="105"/>
      <c r="R174" s="105"/>
      <c r="S174" s="105"/>
    </row>
    <row r="175" spans="1:19" x14ac:dyDescent="0.2">
      <c r="A175" s="104">
        <f>IF(E175&gt;0,IF(E175&gt;0,1+MAX($A$14:A174),0),0)</f>
        <v>0</v>
      </c>
      <c r="B175" s="39"/>
      <c r="C175" s="48"/>
      <c r="D175" s="25"/>
      <c r="E175" s="73"/>
      <c r="F175" s="76">
        <f t="shared" si="22"/>
        <v>0</v>
      </c>
      <c r="G175" s="71">
        <f t="shared" si="23"/>
        <v>0</v>
      </c>
      <c r="H175" s="71">
        <f t="shared" si="24"/>
        <v>0</v>
      </c>
      <c r="I175" s="71">
        <f t="shared" si="25"/>
        <v>0</v>
      </c>
      <c r="J175" s="71">
        <f t="shared" si="26"/>
        <v>0</v>
      </c>
      <c r="K175" s="50">
        <f t="shared" si="27"/>
        <v>0</v>
      </c>
      <c r="L175" s="51">
        <f t="shared" si="28"/>
        <v>0</v>
      </c>
      <c r="M175" s="49">
        <f t="shared" si="29"/>
        <v>0</v>
      </c>
      <c r="N175" s="49">
        <f t="shared" si="30"/>
        <v>0</v>
      </c>
      <c r="O175" s="49">
        <f t="shared" si="31"/>
        <v>0</v>
      </c>
      <c r="P175" s="50">
        <f t="shared" si="32"/>
        <v>0</v>
      </c>
      <c r="Q175" s="105"/>
      <c r="R175" s="105"/>
      <c r="S175" s="105"/>
    </row>
    <row r="176" spans="1:19" x14ac:dyDescent="0.2">
      <c r="A176" s="104">
        <f>IF(E176&gt;0,IF(E176&gt;0,1+MAX($A$14:A175),0),0)</f>
        <v>0</v>
      </c>
      <c r="B176" s="39"/>
      <c r="C176" s="48"/>
      <c r="D176" s="25"/>
      <c r="E176" s="73"/>
      <c r="F176" s="76">
        <f t="shared" si="22"/>
        <v>0</v>
      </c>
      <c r="G176" s="71">
        <f t="shared" si="23"/>
        <v>0</v>
      </c>
      <c r="H176" s="71">
        <f t="shared" si="24"/>
        <v>0</v>
      </c>
      <c r="I176" s="71">
        <f t="shared" si="25"/>
        <v>0</v>
      </c>
      <c r="J176" s="71">
        <f t="shared" si="26"/>
        <v>0</v>
      </c>
      <c r="K176" s="50">
        <f t="shared" si="27"/>
        <v>0</v>
      </c>
      <c r="L176" s="51">
        <f t="shared" si="28"/>
        <v>0</v>
      </c>
      <c r="M176" s="49">
        <f t="shared" si="29"/>
        <v>0</v>
      </c>
      <c r="N176" s="49">
        <f t="shared" si="30"/>
        <v>0</v>
      </c>
      <c r="O176" s="49">
        <f t="shared" si="31"/>
        <v>0</v>
      </c>
      <c r="P176" s="50">
        <f t="shared" si="32"/>
        <v>0</v>
      </c>
      <c r="Q176" s="105"/>
      <c r="R176" s="105"/>
      <c r="S176" s="105"/>
    </row>
    <row r="177" spans="1:19" x14ac:dyDescent="0.2">
      <c r="A177" s="104">
        <f>IF(E177&gt;0,IF(E177&gt;0,1+MAX($A$14:A176),0),0)</f>
        <v>0</v>
      </c>
      <c r="B177" s="39"/>
      <c r="C177" s="48"/>
      <c r="D177" s="25"/>
      <c r="E177" s="73"/>
      <c r="F177" s="76">
        <f t="shared" si="22"/>
        <v>0</v>
      </c>
      <c r="G177" s="71">
        <f t="shared" si="23"/>
        <v>0</v>
      </c>
      <c r="H177" s="71">
        <f t="shared" si="24"/>
        <v>0</v>
      </c>
      <c r="I177" s="71">
        <f t="shared" si="25"/>
        <v>0</v>
      </c>
      <c r="J177" s="71">
        <f t="shared" si="26"/>
        <v>0</v>
      </c>
      <c r="K177" s="50">
        <f t="shared" si="27"/>
        <v>0</v>
      </c>
      <c r="L177" s="51">
        <f t="shared" si="28"/>
        <v>0</v>
      </c>
      <c r="M177" s="49">
        <f t="shared" si="29"/>
        <v>0</v>
      </c>
      <c r="N177" s="49">
        <f t="shared" si="30"/>
        <v>0</v>
      </c>
      <c r="O177" s="49">
        <f t="shared" si="31"/>
        <v>0</v>
      </c>
      <c r="P177" s="50">
        <f t="shared" si="32"/>
        <v>0</v>
      </c>
      <c r="Q177" s="105"/>
      <c r="R177" s="105"/>
      <c r="S177" s="105"/>
    </row>
    <row r="178" spans="1:19" x14ac:dyDescent="0.2">
      <c r="A178" s="104">
        <f>IF(E178&gt;0,IF(E178&gt;0,1+MAX($A$14:A177),0),0)</f>
        <v>0</v>
      </c>
      <c r="B178" s="39"/>
      <c r="C178" s="48"/>
      <c r="D178" s="25"/>
      <c r="E178" s="73"/>
      <c r="F178" s="76">
        <f t="shared" si="22"/>
        <v>0</v>
      </c>
      <c r="G178" s="71">
        <f t="shared" si="23"/>
        <v>0</v>
      </c>
      <c r="H178" s="71">
        <f t="shared" si="24"/>
        <v>0</v>
      </c>
      <c r="I178" s="71">
        <f t="shared" si="25"/>
        <v>0</v>
      </c>
      <c r="J178" s="71">
        <f t="shared" si="26"/>
        <v>0</v>
      </c>
      <c r="K178" s="50">
        <f t="shared" si="27"/>
        <v>0</v>
      </c>
      <c r="L178" s="51">
        <f t="shared" si="28"/>
        <v>0</v>
      </c>
      <c r="M178" s="49">
        <f t="shared" si="29"/>
        <v>0</v>
      </c>
      <c r="N178" s="49">
        <f t="shared" si="30"/>
        <v>0</v>
      </c>
      <c r="O178" s="49">
        <f t="shared" si="31"/>
        <v>0</v>
      </c>
      <c r="P178" s="50">
        <f t="shared" si="32"/>
        <v>0</v>
      </c>
      <c r="Q178" s="105"/>
      <c r="R178" s="105"/>
      <c r="S178" s="105"/>
    </row>
    <row r="179" spans="1:19" x14ac:dyDescent="0.2">
      <c r="A179" s="104">
        <f>IF(E179&gt;0,IF(E179&gt;0,1+MAX($A$14:A178),0),0)</f>
        <v>0</v>
      </c>
      <c r="B179" s="39"/>
      <c r="C179" s="48"/>
      <c r="D179" s="25"/>
      <c r="E179" s="73"/>
      <c r="F179" s="76">
        <f t="shared" si="22"/>
        <v>0</v>
      </c>
      <c r="G179" s="71">
        <f t="shared" si="23"/>
        <v>0</v>
      </c>
      <c r="H179" s="71">
        <f t="shared" si="24"/>
        <v>0</v>
      </c>
      <c r="I179" s="71">
        <f t="shared" si="25"/>
        <v>0</v>
      </c>
      <c r="J179" s="71">
        <f t="shared" si="26"/>
        <v>0</v>
      </c>
      <c r="K179" s="50">
        <f t="shared" si="27"/>
        <v>0</v>
      </c>
      <c r="L179" s="51">
        <f t="shared" si="28"/>
        <v>0</v>
      </c>
      <c r="M179" s="49">
        <f t="shared" si="29"/>
        <v>0</v>
      </c>
      <c r="N179" s="49">
        <f t="shared" si="30"/>
        <v>0</v>
      </c>
      <c r="O179" s="49">
        <f t="shared" si="31"/>
        <v>0</v>
      </c>
      <c r="P179" s="50">
        <f t="shared" si="32"/>
        <v>0</v>
      </c>
      <c r="Q179" s="105"/>
      <c r="R179" s="105"/>
      <c r="S179" s="105"/>
    </row>
    <row r="180" spans="1:19" x14ac:dyDescent="0.2">
      <c r="A180" s="104">
        <f>IF(E180&gt;0,IF(E180&gt;0,1+MAX($A$14:A179),0),0)</f>
        <v>0</v>
      </c>
      <c r="B180" s="39"/>
      <c r="C180" s="48"/>
      <c r="D180" s="25"/>
      <c r="E180" s="73"/>
      <c r="F180" s="76">
        <f t="shared" si="22"/>
        <v>0</v>
      </c>
      <c r="G180" s="71">
        <f t="shared" si="23"/>
        <v>0</v>
      </c>
      <c r="H180" s="71">
        <f t="shared" si="24"/>
        <v>0</v>
      </c>
      <c r="I180" s="71">
        <f t="shared" si="25"/>
        <v>0</v>
      </c>
      <c r="J180" s="71">
        <f t="shared" si="26"/>
        <v>0</v>
      </c>
      <c r="K180" s="50">
        <f t="shared" si="27"/>
        <v>0</v>
      </c>
      <c r="L180" s="51">
        <f t="shared" si="28"/>
        <v>0</v>
      </c>
      <c r="M180" s="49">
        <f t="shared" si="29"/>
        <v>0</v>
      </c>
      <c r="N180" s="49">
        <f t="shared" si="30"/>
        <v>0</v>
      </c>
      <c r="O180" s="49">
        <f t="shared" si="31"/>
        <v>0</v>
      </c>
      <c r="P180" s="50">
        <f t="shared" si="32"/>
        <v>0</v>
      </c>
      <c r="Q180" s="105"/>
      <c r="R180" s="105"/>
      <c r="S180" s="105"/>
    </row>
    <row r="181" spans="1:19" x14ac:dyDescent="0.2">
      <c r="A181" s="104">
        <f>IF(E181&gt;0,IF(E181&gt;0,1+MAX($A$14:A180),0),0)</f>
        <v>0</v>
      </c>
      <c r="B181" s="39"/>
      <c r="C181" s="48"/>
      <c r="D181" s="25"/>
      <c r="E181" s="73"/>
      <c r="F181" s="76">
        <f t="shared" si="22"/>
        <v>0</v>
      </c>
      <c r="G181" s="71">
        <f t="shared" si="23"/>
        <v>0</v>
      </c>
      <c r="H181" s="71">
        <f t="shared" si="24"/>
        <v>0</v>
      </c>
      <c r="I181" s="71">
        <f t="shared" si="25"/>
        <v>0</v>
      </c>
      <c r="J181" s="71">
        <f t="shared" si="26"/>
        <v>0</v>
      </c>
      <c r="K181" s="50">
        <f t="shared" si="27"/>
        <v>0</v>
      </c>
      <c r="L181" s="51">
        <f t="shared" si="28"/>
        <v>0</v>
      </c>
      <c r="M181" s="49">
        <f t="shared" si="29"/>
        <v>0</v>
      </c>
      <c r="N181" s="49">
        <f t="shared" si="30"/>
        <v>0</v>
      </c>
      <c r="O181" s="49">
        <f t="shared" si="31"/>
        <v>0</v>
      </c>
      <c r="P181" s="50">
        <f t="shared" si="32"/>
        <v>0</v>
      </c>
      <c r="Q181" s="105"/>
      <c r="R181" s="105"/>
      <c r="S181" s="105"/>
    </row>
    <row r="182" spans="1:19" x14ac:dyDescent="0.2">
      <c r="A182" s="104">
        <f>IF(E182&gt;0,IF(E182&gt;0,1+MAX($A$14:A181),0),0)</f>
        <v>0</v>
      </c>
      <c r="B182" s="39"/>
      <c r="C182" s="48"/>
      <c r="D182" s="25"/>
      <c r="E182" s="73"/>
      <c r="F182" s="76">
        <f t="shared" si="22"/>
        <v>0</v>
      </c>
      <c r="G182" s="71">
        <f t="shared" si="23"/>
        <v>0</v>
      </c>
      <c r="H182" s="71">
        <f t="shared" si="24"/>
        <v>0</v>
      </c>
      <c r="I182" s="71">
        <f t="shared" si="25"/>
        <v>0</v>
      </c>
      <c r="J182" s="71">
        <f t="shared" si="26"/>
        <v>0</v>
      </c>
      <c r="K182" s="50">
        <f t="shared" si="27"/>
        <v>0</v>
      </c>
      <c r="L182" s="51">
        <f t="shared" si="28"/>
        <v>0</v>
      </c>
      <c r="M182" s="49">
        <f t="shared" si="29"/>
        <v>0</v>
      </c>
      <c r="N182" s="49">
        <f t="shared" si="30"/>
        <v>0</v>
      </c>
      <c r="O182" s="49">
        <f t="shared" si="31"/>
        <v>0</v>
      </c>
      <c r="P182" s="50">
        <f t="shared" si="32"/>
        <v>0</v>
      </c>
      <c r="Q182" s="105"/>
      <c r="R182" s="105"/>
      <c r="S182" s="105"/>
    </row>
    <row r="183" spans="1:19" x14ac:dyDescent="0.2">
      <c r="A183" s="104">
        <f>IF(E183&gt;0,IF(E183&gt;0,1+MAX($A$14:A182),0),0)</f>
        <v>0</v>
      </c>
      <c r="B183" s="39"/>
      <c r="C183" s="48"/>
      <c r="D183" s="25"/>
      <c r="E183" s="73"/>
      <c r="F183" s="76">
        <f t="shared" si="22"/>
        <v>0</v>
      </c>
      <c r="G183" s="71">
        <f t="shared" si="23"/>
        <v>0</v>
      </c>
      <c r="H183" s="71">
        <f t="shared" si="24"/>
        <v>0</v>
      </c>
      <c r="I183" s="71">
        <f t="shared" si="25"/>
        <v>0</v>
      </c>
      <c r="J183" s="71">
        <f t="shared" si="26"/>
        <v>0</v>
      </c>
      <c r="K183" s="50">
        <f t="shared" si="27"/>
        <v>0</v>
      </c>
      <c r="L183" s="51">
        <f t="shared" si="28"/>
        <v>0</v>
      </c>
      <c r="M183" s="49">
        <f t="shared" si="29"/>
        <v>0</v>
      </c>
      <c r="N183" s="49">
        <f t="shared" si="30"/>
        <v>0</v>
      </c>
      <c r="O183" s="49">
        <f t="shared" si="31"/>
        <v>0</v>
      </c>
      <c r="P183" s="50">
        <f t="shared" si="32"/>
        <v>0</v>
      </c>
      <c r="Q183" s="105"/>
      <c r="R183" s="105"/>
      <c r="S183" s="105"/>
    </row>
    <row r="184" spans="1:19" x14ac:dyDescent="0.2">
      <c r="A184" s="104">
        <f>IF(E184&gt;0,IF(E184&gt;0,1+MAX($A$14:A183),0),0)</f>
        <v>0</v>
      </c>
      <c r="B184" s="39"/>
      <c r="C184" s="48"/>
      <c r="D184" s="25"/>
      <c r="E184" s="73"/>
      <c r="F184" s="76">
        <f t="shared" si="22"/>
        <v>0</v>
      </c>
      <c r="G184" s="71">
        <f t="shared" si="23"/>
        <v>0</v>
      </c>
      <c r="H184" s="71">
        <f t="shared" si="24"/>
        <v>0</v>
      </c>
      <c r="I184" s="71">
        <f t="shared" si="25"/>
        <v>0</v>
      </c>
      <c r="J184" s="71">
        <f t="shared" si="26"/>
        <v>0</v>
      </c>
      <c r="K184" s="50">
        <f t="shared" si="27"/>
        <v>0</v>
      </c>
      <c r="L184" s="51">
        <f t="shared" si="28"/>
        <v>0</v>
      </c>
      <c r="M184" s="49">
        <f t="shared" si="29"/>
        <v>0</v>
      </c>
      <c r="N184" s="49">
        <f t="shared" si="30"/>
        <v>0</v>
      </c>
      <c r="O184" s="49">
        <f t="shared" si="31"/>
        <v>0</v>
      </c>
      <c r="P184" s="50">
        <f t="shared" si="32"/>
        <v>0</v>
      </c>
      <c r="Q184" s="105"/>
      <c r="R184" s="105"/>
      <c r="S184" s="105"/>
    </row>
    <row r="185" spans="1:19" x14ac:dyDescent="0.2">
      <c r="A185" s="104">
        <f>IF(E185&gt;0,IF(E185&gt;0,1+MAX($A$14:A184),0),0)</f>
        <v>0</v>
      </c>
      <c r="B185" s="39"/>
      <c r="C185" s="48"/>
      <c r="D185" s="25"/>
      <c r="E185" s="73"/>
      <c r="F185" s="76">
        <f t="shared" si="22"/>
        <v>0</v>
      </c>
      <c r="G185" s="71">
        <f t="shared" si="23"/>
        <v>0</v>
      </c>
      <c r="H185" s="71">
        <f t="shared" si="24"/>
        <v>0</v>
      </c>
      <c r="I185" s="71">
        <f t="shared" si="25"/>
        <v>0</v>
      </c>
      <c r="J185" s="71">
        <f t="shared" si="26"/>
        <v>0</v>
      </c>
      <c r="K185" s="50">
        <f t="shared" si="27"/>
        <v>0</v>
      </c>
      <c r="L185" s="51">
        <f t="shared" si="28"/>
        <v>0</v>
      </c>
      <c r="M185" s="49">
        <f t="shared" si="29"/>
        <v>0</v>
      </c>
      <c r="N185" s="49">
        <f t="shared" si="30"/>
        <v>0</v>
      </c>
      <c r="O185" s="49">
        <f t="shared" si="31"/>
        <v>0</v>
      </c>
      <c r="P185" s="50">
        <f t="shared" si="32"/>
        <v>0</v>
      </c>
      <c r="Q185" s="105"/>
      <c r="R185" s="105"/>
      <c r="S185" s="105"/>
    </row>
    <row r="186" spans="1:19" x14ac:dyDescent="0.2">
      <c r="A186" s="104">
        <f>IF(E186&gt;0,IF(E186&gt;0,1+MAX($A$14:A185),0),0)</f>
        <v>0</v>
      </c>
      <c r="B186" s="39"/>
      <c r="C186" s="48"/>
      <c r="D186" s="25"/>
      <c r="E186" s="73"/>
      <c r="F186" s="76">
        <f t="shared" si="22"/>
        <v>0</v>
      </c>
      <c r="G186" s="71">
        <f t="shared" si="23"/>
        <v>0</v>
      </c>
      <c r="H186" s="71">
        <f t="shared" si="24"/>
        <v>0</v>
      </c>
      <c r="I186" s="71">
        <f t="shared" si="25"/>
        <v>0</v>
      </c>
      <c r="J186" s="71">
        <f t="shared" si="26"/>
        <v>0</v>
      </c>
      <c r="K186" s="50">
        <f t="shared" si="27"/>
        <v>0</v>
      </c>
      <c r="L186" s="51">
        <f t="shared" si="28"/>
        <v>0</v>
      </c>
      <c r="M186" s="49">
        <f t="shared" si="29"/>
        <v>0</v>
      </c>
      <c r="N186" s="49">
        <f t="shared" si="30"/>
        <v>0</v>
      </c>
      <c r="O186" s="49">
        <f t="shared" si="31"/>
        <v>0</v>
      </c>
      <c r="P186" s="50">
        <f t="shared" si="32"/>
        <v>0</v>
      </c>
      <c r="Q186" s="105"/>
      <c r="R186" s="105"/>
      <c r="S186" s="105"/>
    </row>
    <row r="187" spans="1:19" x14ac:dyDescent="0.2">
      <c r="A187" s="104">
        <f>IF(E187&gt;0,IF(E187&gt;0,1+MAX($A$14:A186),0),0)</f>
        <v>0</v>
      </c>
      <c r="B187" s="39"/>
      <c r="C187" s="48"/>
      <c r="D187" s="25"/>
      <c r="E187" s="73"/>
      <c r="F187" s="76">
        <f t="shared" si="22"/>
        <v>0</v>
      </c>
      <c r="G187" s="71">
        <f t="shared" si="23"/>
        <v>0</v>
      </c>
      <c r="H187" s="71">
        <f t="shared" si="24"/>
        <v>0</v>
      </c>
      <c r="I187" s="71">
        <f t="shared" si="25"/>
        <v>0</v>
      </c>
      <c r="J187" s="71">
        <f t="shared" si="26"/>
        <v>0</v>
      </c>
      <c r="K187" s="50">
        <f t="shared" si="27"/>
        <v>0</v>
      </c>
      <c r="L187" s="51">
        <f t="shared" si="28"/>
        <v>0</v>
      </c>
      <c r="M187" s="49">
        <f t="shared" si="29"/>
        <v>0</v>
      </c>
      <c r="N187" s="49">
        <f t="shared" si="30"/>
        <v>0</v>
      </c>
      <c r="O187" s="49">
        <f t="shared" si="31"/>
        <v>0</v>
      </c>
      <c r="P187" s="50">
        <f t="shared" si="32"/>
        <v>0</v>
      </c>
      <c r="Q187" s="105"/>
      <c r="R187" s="105"/>
      <c r="S187" s="105"/>
    </row>
    <row r="188" spans="1:19" x14ac:dyDescent="0.2">
      <c r="A188" s="104">
        <f>IF(E188&gt;0,IF(E188&gt;0,1+MAX($A$14:A187),0),0)</f>
        <v>0</v>
      </c>
      <c r="B188" s="39"/>
      <c r="C188" s="48"/>
      <c r="D188" s="25"/>
      <c r="E188" s="73"/>
      <c r="F188" s="76">
        <f t="shared" si="22"/>
        <v>0</v>
      </c>
      <c r="G188" s="71">
        <f t="shared" si="23"/>
        <v>0</v>
      </c>
      <c r="H188" s="71">
        <f t="shared" si="24"/>
        <v>0</v>
      </c>
      <c r="I188" s="71">
        <f t="shared" si="25"/>
        <v>0</v>
      </c>
      <c r="J188" s="71">
        <f t="shared" si="26"/>
        <v>0</v>
      </c>
      <c r="K188" s="50">
        <f t="shared" si="27"/>
        <v>0</v>
      </c>
      <c r="L188" s="51">
        <f t="shared" si="28"/>
        <v>0</v>
      </c>
      <c r="M188" s="49">
        <f t="shared" si="29"/>
        <v>0</v>
      </c>
      <c r="N188" s="49">
        <f t="shared" si="30"/>
        <v>0</v>
      </c>
      <c r="O188" s="49">
        <f t="shared" si="31"/>
        <v>0</v>
      </c>
      <c r="P188" s="50">
        <f t="shared" si="32"/>
        <v>0</v>
      </c>
      <c r="Q188" s="105"/>
      <c r="R188" s="105"/>
      <c r="S188" s="105"/>
    </row>
    <row r="189" spans="1:19" x14ac:dyDescent="0.2">
      <c r="A189" s="104">
        <f>IF(E189&gt;0,IF(E189&gt;0,1+MAX($A$14:A188),0),0)</f>
        <v>0</v>
      </c>
      <c r="B189" s="39"/>
      <c r="C189" s="48"/>
      <c r="D189" s="25"/>
      <c r="E189" s="73"/>
      <c r="F189" s="76">
        <f t="shared" si="22"/>
        <v>0</v>
      </c>
      <c r="G189" s="71">
        <f t="shared" si="23"/>
        <v>0</v>
      </c>
      <c r="H189" s="71">
        <f t="shared" si="24"/>
        <v>0</v>
      </c>
      <c r="I189" s="71">
        <f t="shared" si="25"/>
        <v>0</v>
      </c>
      <c r="J189" s="71">
        <f t="shared" si="26"/>
        <v>0</v>
      </c>
      <c r="K189" s="50">
        <f t="shared" si="27"/>
        <v>0</v>
      </c>
      <c r="L189" s="51">
        <f t="shared" si="28"/>
        <v>0</v>
      </c>
      <c r="M189" s="49">
        <f t="shared" si="29"/>
        <v>0</v>
      </c>
      <c r="N189" s="49">
        <f t="shared" si="30"/>
        <v>0</v>
      </c>
      <c r="O189" s="49">
        <f t="shared" si="31"/>
        <v>0</v>
      </c>
      <c r="P189" s="50">
        <f t="shared" si="32"/>
        <v>0</v>
      </c>
      <c r="Q189" s="105"/>
      <c r="R189" s="105"/>
      <c r="S189" s="105"/>
    </row>
    <row r="190" spans="1:19" x14ac:dyDescent="0.2">
      <c r="A190" s="104">
        <f>IF(E190&gt;0,IF(E190&gt;0,1+MAX($A$14:A189),0),0)</f>
        <v>0</v>
      </c>
      <c r="B190" s="39"/>
      <c r="C190" s="48"/>
      <c r="D190" s="25"/>
      <c r="E190" s="73"/>
      <c r="F190" s="76">
        <f t="shared" si="22"/>
        <v>0</v>
      </c>
      <c r="G190" s="71">
        <f t="shared" si="23"/>
        <v>0</v>
      </c>
      <c r="H190" s="71">
        <f t="shared" si="24"/>
        <v>0</v>
      </c>
      <c r="I190" s="71">
        <f t="shared" si="25"/>
        <v>0</v>
      </c>
      <c r="J190" s="71">
        <f t="shared" si="26"/>
        <v>0</v>
      </c>
      <c r="K190" s="50">
        <f t="shared" si="27"/>
        <v>0</v>
      </c>
      <c r="L190" s="51">
        <f t="shared" si="28"/>
        <v>0</v>
      </c>
      <c r="M190" s="49">
        <f t="shared" si="29"/>
        <v>0</v>
      </c>
      <c r="N190" s="49">
        <f t="shared" si="30"/>
        <v>0</v>
      </c>
      <c r="O190" s="49">
        <f t="shared" si="31"/>
        <v>0</v>
      </c>
      <c r="P190" s="50">
        <f t="shared" si="32"/>
        <v>0</v>
      </c>
      <c r="Q190" s="105"/>
      <c r="R190" s="105"/>
      <c r="S190" s="105"/>
    </row>
    <row r="191" spans="1:19" x14ac:dyDescent="0.2">
      <c r="A191" s="104">
        <f>IF(E191&gt;0,IF(E191&gt;0,1+MAX($A$14:A190),0),0)</f>
        <v>0</v>
      </c>
      <c r="B191" s="39"/>
      <c r="C191" s="48"/>
      <c r="D191" s="25"/>
      <c r="E191" s="73"/>
      <c r="F191" s="76">
        <f t="shared" si="22"/>
        <v>0</v>
      </c>
      <c r="G191" s="71">
        <f t="shared" si="23"/>
        <v>0</v>
      </c>
      <c r="H191" s="71">
        <f t="shared" si="24"/>
        <v>0</v>
      </c>
      <c r="I191" s="71">
        <f t="shared" si="25"/>
        <v>0</v>
      </c>
      <c r="J191" s="71">
        <f t="shared" si="26"/>
        <v>0</v>
      </c>
      <c r="K191" s="50">
        <f t="shared" si="27"/>
        <v>0</v>
      </c>
      <c r="L191" s="51">
        <f t="shared" si="28"/>
        <v>0</v>
      </c>
      <c r="M191" s="49">
        <f t="shared" si="29"/>
        <v>0</v>
      </c>
      <c r="N191" s="49">
        <f t="shared" si="30"/>
        <v>0</v>
      </c>
      <c r="O191" s="49">
        <f t="shared" si="31"/>
        <v>0</v>
      </c>
      <c r="P191" s="50">
        <f t="shared" si="32"/>
        <v>0</v>
      </c>
      <c r="Q191" s="105"/>
      <c r="R191" s="105"/>
      <c r="S191" s="105"/>
    </row>
    <row r="192" spans="1:19" x14ac:dyDescent="0.2">
      <c r="A192" s="104">
        <f>IF(E192&gt;0,IF(E192&gt;0,1+MAX($A$14:A191),0),0)</f>
        <v>0</v>
      </c>
      <c r="B192" s="39"/>
      <c r="C192" s="48"/>
      <c r="D192" s="25"/>
      <c r="E192" s="73"/>
      <c r="F192" s="76">
        <f t="shared" si="22"/>
        <v>0</v>
      </c>
      <c r="G192" s="71">
        <f t="shared" si="23"/>
        <v>0</v>
      </c>
      <c r="H192" s="71">
        <f t="shared" si="24"/>
        <v>0</v>
      </c>
      <c r="I192" s="71">
        <f t="shared" si="25"/>
        <v>0</v>
      </c>
      <c r="J192" s="71">
        <f t="shared" si="26"/>
        <v>0</v>
      </c>
      <c r="K192" s="50">
        <f t="shared" si="27"/>
        <v>0</v>
      </c>
      <c r="L192" s="51">
        <f t="shared" si="28"/>
        <v>0</v>
      </c>
      <c r="M192" s="49">
        <f t="shared" si="29"/>
        <v>0</v>
      </c>
      <c r="N192" s="49">
        <f t="shared" si="30"/>
        <v>0</v>
      </c>
      <c r="O192" s="49">
        <f t="shared" si="31"/>
        <v>0</v>
      </c>
      <c r="P192" s="50">
        <f t="shared" si="32"/>
        <v>0</v>
      </c>
      <c r="Q192" s="105"/>
      <c r="R192" s="105"/>
      <c r="S192" s="105"/>
    </row>
    <row r="193" spans="1:19" x14ac:dyDescent="0.2">
      <c r="A193" s="104">
        <f>IF(E193&gt;0,IF(E193&gt;0,1+MAX($A$14:A192),0),0)</f>
        <v>0</v>
      </c>
      <c r="B193" s="39"/>
      <c r="C193" s="48"/>
      <c r="D193" s="25"/>
      <c r="E193" s="73"/>
      <c r="F193" s="76">
        <f t="shared" si="22"/>
        <v>0</v>
      </c>
      <c r="G193" s="71">
        <f t="shared" si="23"/>
        <v>0</v>
      </c>
      <c r="H193" s="71">
        <f t="shared" si="24"/>
        <v>0</v>
      </c>
      <c r="I193" s="71">
        <f t="shared" si="25"/>
        <v>0</v>
      </c>
      <c r="J193" s="71">
        <f t="shared" si="26"/>
        <v>0</v>
      </c>
      <c r="K193" s="50">
        <f t="shared" si="27"/>
        <v>0</v>
      </c>
      <c r="L193" s="51">
        <f t="shared" si="28"/>
        <v>0</v>
      </c>
      <c r="M193" s="49">
        <f t="shared" si="29"/>
        <v>0</v>
      </c>
      <c r="N193" s="49">
        <f t="shared" si="30"/>
        <v>0</v>
      </c>
      <c r="O193" s="49">
        <f t="shared" si="31"/>
        <v>0</v>
      </c>
      <c r="P193" s="50">
        <f t="shared" si="32"/>
        <v>0</v>
      </c>
      <c r="Q193" s="105"/>
      <c r="R193" s="105"/>
      <c r="S193" s="105"/>
    </row>
    <row r="194" spans="1:19" x14ac:dyDescent="0.2">
      <c r="A194" s="104">
        <f>IF(E194&gt;0,IF(E194&gt;0,1+MAX($A$14:A193),0),0)</f>
        <v>0</v>
      </c>
      <c r="B194" s="39"/>
      <c r="C194" s="48"/>
      <c r="D194" s="25"/>
      <c r="E194" s="73"/>
      <c r="F194" s="76">
        <f t="shared" si="22"/>
        <v>0</v>
      </c>
      <c r="G194" s="71">
        <f t="shared" si="23"/>
        <v>0</v>
      </c>
      <c r="H194" s="71">
        <f t="shared" si="24"/>
        <v>0</v>
      </c>
      <c r="I194" s="71">
        <f t="shared" si="25"/>
        <v>0</v>
      </c>
      <c r="J194" s="71">
        <f t="shared" si="26"/>
        <v>0</v>
      </c>
      <c r="K194" s="50">
        <f t="shared" si="27"/>
        <v>0</v>
      </c>
      <c r="L194" s="51">
        <f t="shared" si="28"/>
        <v>0</v>
      </c>
      <c r="M194" s="49">
        <f t="shared" si="29"/>
        <v>0</v>
      </c>
      <c r="N194" s="49">
        <f t="shared" si="30"/>
        <v>0</v>
      </c>
      <c r="O194" s="49">
        <f t="shared" si="31"/>
        <v>0</v>
      </c>
      <c r="P194" s="50">
        <f t="shared" si="32"/>
        <v>0</v>
      </c>
      <c r="Q194" s="105"/>
      <c r="R194" s="105"/>
      <c r="S194" s="105"/>
    </row>
    <row r="195" spans="1:19" x14ac:dyDescent="0.2">
      <c r="A195" s="104">
        <f>IF(E195&gt;0,IF(E195&gt;0,1+MAX($A$14:A194),0),0)</f>
        <v>0</v>
      </c>
      <c r="B195" s="39"/>
      <c r="C195" s="48"/>
      <c r="D195" s="25"/>
      <c r="E195" s="73"/>
      <c r="F195" s="76">
        <f t="shared" si="22"/>
        <v>0</v>
      </c>
      <c r="G195" s="71">
        <f t="shared" si="23"/>
        <v>0</v>
      </c>
      <c r="H195" s="71">
        <f t="shared" si="24"/>
        <v>0</v>
      </c>
      <c r="I195" s="71">
        <f t="shared" si="25"/>
        <v>0</v>
      </c>
      <c r="J195" s="71">
        <f t="shared" si="26"/>
        <v>0</v>
      </c>
      <c r="K195" s="50">
        <f t="shared" si="27"/>
        <v>0</v>
      </c>
      <c r="L195" s="51">
        <f t="shared" si="28"/>
        <v>0</v>
      </c>
      <c r="M195" s="49">
        <f t="shared" si="29"/>
        <v>0</v>
      </c>
      <c r="N195" s="49">
        <f t="shared" si="30"/>
        <v>0</v>
      </c>
      <c r="O195" s="49">
        <f t="shared" si="31"/>
        <v>0</v>
      </c>
      <c r="P195" s="50">
        <f t="shared" si="32"/>
        <v>0</v>
      </c>
      <c r="Q195" s="105"/>
      <c r="R195" s="105"/>
      <c r="S195" s="105"/>
    </row>
    <row r="196" spans="1:19" x14ac:dyDescent="0.2">
      <c r="A196" s="104">
        <f>IF(E196&gt;0,IF(E196&gt;0,1+MAX($A$14:A195),0),0)</f>
        <v>0</v>
      </c>
      <c r="B196" s="39"/>
      <c r="C196" s="48"/>
      <c r="D196" s="25"/>
      <c r="E196" s="73"/>
      <c r="F196" s="76">
        <f t="shared" si="22"/>
        <v>0</v>
      </c>
      <c r="G196" s="71">
        <f t="shared" si="23"/>
        <v>0</v>
      </c>
      <c r="H196" s="71">
        <f t="shared" si="24"/>
        <v>0</v>
      </c>
      <c r="I196" s="71">
        <f t="shared" si="25"/>
        <v>0</v>
      </c>
      <c r="J196" s="71">
        <f t="shared" si="26"/>
        <v>0</v>
      </c>
      <c r="K196" s="50">
        <f t="shared" si="27"/>
        <v>0</v>
      </c>
      <c r="L196" s="51">
        <f t="shared" si="28"/>
        <v>0</v>
      </c>
      <c r="M196" s="49">
        <f t="shared" si="29"/>
        <v>0</v>
      </c>
      <c r="N196" s="49">
        <f t="shared" si="30"/>
        <v>0</v>
      </c>
      <c r="O196" s="49">
        <f t="shared" si="31"/>
        <v>0</v>
      </c>
      <c r="P196" s="50">
        <f t="shared" si="32"/>
        <v>0</v>
      </c>
      <c r="Q196" s="105"/>
      <c r="R196" s="105"/>
      <c r="S196" s="105"/>
    </row>
    <row r="197" spans="1:19" x14ac:dyDescent="0.2">
      <c r="A197" s="104">
        <f>IF(E197&gt;0,IF(E197&gt;0,1+MAX($A$14:A196),0),0)</f>
        <v>0</v>
      </c>
      <c r="B197" s="39"/>
      <c r="C197" s="48"/>
      <c r="D197" s="25"/>
      <c r="E197" s="73"/>
      <c r="F197" s="76">
        <f t="shared" si="22"/>
        <v>0</v>
      </c>
      <c r="G197" s="71">
        <f t="shared" si="23"/>
        <v>0</v>
      </c>
      <c r="H197" s="71">
        <f t="shared" si="24"/>
        <v>0</v>
      </c>
      <c r="I197" s="71">
        <f t="shared" si="25"/>
        <v>0</v>
      </c>
      <c r="J197" s="71">
        <f t="shared" si="26"/>
        <v>0</v>
      </c>
      <c r="K197" s="50">
        <f t="shared" si="27"/>
        <v>0</v>
      </c>
      <c r="L197" s="51">
        <f t="shared" si="28"/>
        <v>0</v>
      </c>
      <c r="M197" s="49">
        <f t="shared" si="29"/>
        <v>0</v>
      </c>
      <c r="N197" s="49">
        <f t="shared" si="30"/>
        <v>0</v>
      </c>
      <c r="O197" s="49">
        <f t="shared" si="31"/>
        <v>0</v>
      </c>
      <c r="P197" s="50">
        <f t="shared" si="32"/>
        <v>0</v>
      </c>
      <c r="Q197" s="105"/>
      <c r="R197" s="105"/>
      <c r="S197" s="105"/>
    </row>
    <row r="198" spans="1:19" x14ac:dyDescent="0.2">
      <c r="A198" s="104">
        <f>IF(E198&gt;0,IF(E198&gt;0,1+MAX($A$14:A197),0),0)</f>
        <v>0</v>
      </c>
      <c r="B198" s="39"/>
      <c r="C198" s="48"/>
      <c r="D198" s="25"/>
      <c r="E198" s="73"/>
      <c r="F198" s="76">
        <f t="shared" si="22"/>
        <v>0</v>
      </c>
      <c r="G198" s="71">
        <f t="shared" si="23"/>
        <v>0</v>
      </c>
      <c r="H198" s="71">
        <f t="shared" si="24"/>
        <v>0</v>
      </c>
      <c r="I198" s="71">
        <f t="shared" si="25"/>
        <v>0</v>
      </c>
      <c r="J198" s="71">
        <f t="shared" si="26"/>
        <v>0</v>
      </c>
      <c r="K198" s="50">
        <f t="shared" si="27"/>
        <v>0</v>
      </c>
      <c r="L198" s="51">
        <f t="shared" si="28"/>
        <v>0</v>
      </c>
      <c r="M198" s="49">
        <f t="shared" si="29"/>
        <v>0</v>
      </c>
      <c r="N198" s="49">
        <f t="shared" si="30"/>
        <v>0</v>
      </c>
      <c r="O198" s="49">
        <f t="shared" si="31"/>
        <v>0</v>
      </c>
      <c r="P198" s="50">
        <f t="shared" si="32"/>
        <v>0</v>
      </c>
      <c r="Q198" s="105"/>
      <c r="R198" s="105"/>
      <c r="S198" s="105"/>
    </row>
    <row r="199" spans="1:19" x14ac:dyDescent="0.2">
      <c r="A199" s="104">
        <f>IF(E199&gt;0,IF(E199&gt;0,1+MAX($A$14:A198),0),0)</f>
        <v>0</v>
      </c>
      <c r="B199" s="39"/>
      <c r="C199" s="48"/>
      <c r="D199" s="25"/>
      <c r="E199" s="73"/>
      <c r="F199" s="76">
        <f t="shared" si="22"/>
        <v>0</v>
      </c>
      <c r="G199" s="71">
        <f t="shared" si="23"/>
        <v>0</v>
      </c>
      <c r="H199" s="71">
        <f t="shared" si="24"/>
        <v>0</v>
      </c>
      <c r="I199" s="71">
        <f t="shared" si="25"/>
        <v>0</v>
      </c>
      <c r="J199" s="71">
        <f t="shared" si="26"/>
        <v>0</v>
      </c>
      <c r="K199" s="50">
        <f t="shared" si="27"/>
        <v>0</v>
      </c>
      <c r="L199" s="51">
        <f t="shared" si="28"/>
        <v>0</v>
      </c>
      <c r="M199" s="49">
        <f t="shared" si="29"/>
        <v>0</v>
      </c>
      <c r="N199" s="49">
        <f t="shared" si="30"/>
        <v>0</v>
      </c>
      <c r="O199" s="49">
        <f t="shared" si="31"/>
        <v>0</v>
      </c>
      <c r="P199" s="50">
        <f t="shared" si="32"/>
        <v>0</v>
      </c>
      <c r="Q199" s="105"/>
      <c r="R199" s="105"/>
      <c r="S199" s="105"/>
    </row>
    <row r="200" spans="1:19" x14ac:dyDescent="0.2">
      <c r="A200" s="104">
        <f>IF(E200&gt;0,IF(E200&gt;0,1+MAX($A$14:A199),0),0)</f>
        <v>0</v>
      </c>
      <c r="B200" s="39"/>
      <c r="C200" s="48"/>
      <c r="D200" s="25"/>
      <c r="E200" s="73"/>
      <c r="F200" s="76">
        <f t="shared" si="22"/>
        <v>0</v>
      </c>
      <c r="G200" s="71">
        <f t="shared" si="23"/>
        <v>0</v>
      </c>
      <c r="H200" s="71">
        <f t="shared" si="24"/>
        <v>0</v>
      </c>
      <c r="I200" s="71">
        <f t="shared" si="25"/>
        <v>0</v>
      </c>
      <c r="J200" s="71">
        <f t="shared" si="26"/>
        <v>0</v>
      </c>
      <c r="K200" s="50">
        <f t="shared" si="27"/>
        <v>0</v>
      </c>
      <c r="L200" s="51">
        <f t="shared" si="28"/>
        <v>0</v>
      </c>
      <c r="M200" s="49">
        <f t="shared" si="29"/>
        <v>0</v>
      </c>
      <c r="N200" s="49">
        <f t="shared" si="30"/>
        <v>0</v>
      </c>
      <c r="O200" s="49">
        <f t="shared" si="31"/>
        <v>0</v>
      </c>
      <c r="P200" s="50">
        <f t="shared" si="32"/>
        <v>0</v>
      </c>
      <c r="Q200" s="105"/>
      <c r="R200" s="105"/>
      <c r="S200" s="105"/>
    </row>
    <row r="201" spans="1:19" x14ac:dyDescent="0.2">
      <c r="A201" s="104">
        <f>IF(E201&gt;0,IF(E201&gt;0,1+MAX($A$14:A200),0),0)</f>
        <v>0</v>
      </c>
      <c r="B201" s="39"/>
      <c r="C201" s="48"/>
      <c r="D201" s="25"/>
      <c r="E201" s="73"/>
      <c r="F201" s="76">
        <f t="shared" si="22"/>
        <v>0</v>
      </c>
      <c r="G201" s="71">
        <f t="shared" si="23"/>
        <v>0</v>
      </c>
      <c r="H201" s="71">
        <f t="shared" si="24"/>
        <v>0</v>
      </c>
      <c r="I201" s="71">
        <f t="shared" si="25"/>
        <v>0</v>
      </c>
      <c r="J201" s="71">
        <f t="shared" si="26"/>
        <v>0</v>
      </c>
      <c r="K201" s="50">
        <f t="shared" si="27"/>
        <v>0</v>
      </c>
      <c r="L201" s="51">
        <f t="shared" si="28"/>
        <v>0</v>
      </c>
      <c r="M201" s="49">
        <f t="shared" si="29"/>
        <v>0</v>
      </c>
      <c r="N201" s="49">
        <f t="shared" si="30"/>
        <v>0</v>
      </c>
      <c r="O201" s="49">
        <f t="shared" si="31"/>
        <v>0</v>
      </c>
      <c r="P201" s="50">
        <f t="shared" si="32"/>
        <v>0</v>
      </c>
      <c r="Q201" s="105"/>
      <c r="R201" s="105"/>
      <c r="S201" s="105"/>
    </row>
    <row r="202" spans="1:19" x14ac:dyDescent="0.2">
      <c r="A202" s="104">
        <f>IF(E202&gt;0,IF(E202&gt;0,1+MAX($A$14:A201),0),0)</f>
        <v>0</v>
      </c>
      <c r="B202" s="39"/>
      <c r="C202" s="48"/>
      <c r="D202" s="25"/>
      <c r="E202" s="73"/>
      <c r="F202" s="76">
        <f t="shared" si="22"/>
        <v>0</v>
      </c>
      <c r="G202" s="71">
        <f t="shared" si="23"/>
        <v>0</v>
      </c>
      <c r="H202" s="71">
        <f t="shared" si="24"/>
        <v>0</v>
      </c>
      <c r="I202" s="71">
        <f t="shared" si="25"/>
        <v>0</v>
      </c>
      <c r="J202" s="71">
        <f t="shared" si="26"/>
        <v>0</v>
      </c>
      <c r="K202" s="50">
        <f t="shared" si="27"/>
        <v>0</v>
      </c>
      <c r="L202" s="51">
        <f t="shared" si="28"/>
        <v>0</v>
      </c>
      <c r="M202" s="49">
        <f t="shared" si="29"/>
        <v>0</v>
      </c>
      <c r="N202" s="49">
        <f t="shared" si="30"/>
        <v>0</v>
      </c>
      <c r="O202" s="49">
        <f t="shared" si="31"/>
        <v>0</v>
      </c>
      <c r="P202" s="50">
        <f t="shared" si="32"/>
        <v>0</v>
      </c>
      <c r="Q202" s="105"/>
      <c r="R202" s="105"/>
      <c r="S202" s="105"/>
    </row>
    <row r="203" spans="1:19" x14ac:dyDescent="0.2">
      <c r="A203" s="104">
        <f>IF(E203&gt;0,IF(E203&gt;0,1+MAX($A$14:A202),0),0)</f>
        <v>0</v>
      </c>
      <c r="B203" s="39"/>
      <c r="C203" s="48"/>
      <c r="D203" s="25"/>
      <c r="E203" s="73"/>
      <c r="F203" s="76">
        <f t="shared" si="22"/>
        <v>0</v>
      </c>
      <c r="G203" s="71">
        <f t="shared" si="23"/>
        <v>0</v>
      </c>
      <c r="H203" s="71">
        <f t="shared" si="24"/>
        <v>0</v>
      </c>
      <c r="I203" s="71">
        <f t="shared" si="25"/>
        <v>0</v>
      </c>
      <c r="J203" s="71">
        <f t="shared" si="26"/>
        <v>0</v>
      </c>
      <c r="K203" s="50">
        <f t="shared" si="27"/>
        <v>0</v>
      </c>
      <c r="L203" s="51">
        <f t="shared" si="28"/>
        <v>0</v>
      </c>
      <c r="M203" s="49">
        <f t="shared" si="29"/>
        <v>0</v>
      </c>
      <c r="N203" s="49">
        <f t="shared" si="30"/>
        <v>0</v>
      </c>
      <c r="O203" s="49">
        <f t="shared" si="31"/>
        <v>0</v>
      </c>
      <c r="P203" s="50">
        <f t="shared" si="32"/>
        <v>0</v>
      </c>
      <c r="Q203" s="105"/>
      <c r="R203" s="105"/>
      <c r="S203" s="105"/>
    </row>
    <row r="204" spans="1:19" x14ac:dyDescent="0.2">
      <c r="A204" s="104">
        <f>IF(E204&gt;0,IF(E204&gt;0,1+MAX($A$14:A203),0),0)</f>
        <v>0</v>
      </c>
      <c r="B204" s="39"/>
      <c r="C204" s="48"/>
      <c r="D204" s="25"/>
      <c r="E204" s="73"/>
      <c r="F204" s="76">
        <f t="shared" si="22"/>
        <v>0</v>
      </c>
      <c r="G204" s="71">
        <f t="shared" si="23"/>
        <v>0</v>
      </c>
      <c r="H204" s="71">
        <f t="shared" si="24"/>
        <v>0</v>
      </c>
      <c r="I204" s="71">
        <f t="shared" si="25"/>
        <v>0</v>
      </c>
      <c r="J204" s="71">
        <f t="shared" si="26"/>
        <v>0</v>
      </c>
      <c r="K204" s="50">
        <f t="shared" si="27"/>
        <v>0</v>
      </c>
      <c r="L204" s="51">
        <f t="shared" si="28"/>
        <v>0</v>
      </c>
      <c r="M204" s="49">
        <f t="shared" si="29"/>
        <v>0</v>
      </c>
      <c r="N204" s="49">
        <f t="shared" si="30"/>
        <v>0</v>
      </c>
      <c r="O204" s="49">
        <f t="shared" si="31"/>
        <v>0</v>
      </c>
      <c r="P204" s="50">
        <f t="shared" si="32"/>
        <v>0</v>
      </c>
      <c r="Q204" s="105"/>
      <c r="R204" s="105"/>
      <c r="S204" s="105"/>
    </row>
    <row r="205" spans="1:19" x14ac:dyDescent="0.2">
      <c r="A205" s="104">
        <f>IF(E205&gt;0,IF(E205&gt;0,1+MAX($A$14:A204),0),0)</f>
        <v>0</v>
      </c>
      <c r="B205" s="39"/>
      <c r="C205" s="48"/>
      <c r="D205" s="25"/>
      <c r="E205" s="73"/>
      <c r="F205" s="76">
        <f t="shared" si="22"/>
        <v>0</v>
      </c>
      <c r="G205" s="71">
        <f t="shared" si="23"/>
        <v>0</v>
      </c>
      <c r="H205" s="71">
        <f t="shared" si="24"/>
        <v>0</v>
      </c>
      <c r="I205" s="71">
        <f t="shared" si="25"/>
        <v>0</v>
      </c>
      <c r="J205" s="71">
        <f t="shared" si="26"/>
        <v>0</v>
      </c>
      <c r="K205" s="50">
        <f t="shared" si="27"/>
        <v>0</v>
      </c>
      <c r="L205" s="51">
        <f t="shared" si="28"/>
        <v>0</v>
      </c>
      <c r="M205" s="49">
        <f t="shared" si="29"/>
        <v>0</v>
      </c>
      <c r="N205" s="49">
        <f t="shared" si="30"/>
        <v>0</v>
      </c>
      <c r="O205" s="49">
        <f t="shared" si="31"/>
        <v>0</v>
      </c>
      <c r="P205" s="50">
        <f t="shared" si="32"/>
        <v>0</v>
      </c>
      <c r="Q205" s="105"/>
      <c r="R205" s="105"/>
      <c r="S205" s="105"/>
    </row>
    <row r="206" spans="1:19" x14ac:dyDescent="0.2">
      <c r="A206" s="104">
        <f>IF(E206&gt;0,IF(E206&gt;0,1+MAX($A$14:A205),0),0)</f>
        <v>0</v>
      </c>
      <c r="B206" s="39"/>
      <c r="C206" s="48"/>
      <c r="D206" s="25"/>
      <c r="E206" s="73"/>
      <c r="F206" s="76">
        <f t="shared" si="22"/>
        <v>0</v>
      </c>
      <c r="G206" s="71">
        <f t="shared" si="23"/>
        <v>0</v>
      </c>
      <c r="H206" s="71">
        <f t="shared" si="24"/>
        <v>0</v>
      </c>
      <c r="I206" s="71">
        <f t="shared" si="25"/>
        <v>0</v>
      </c>
      <c r="J206" s="71">
        <f t="shared" si="26"/>
        <v>0</v>
      </c>
      <c r="K206" s="50">
        <f t="shared" si="27"/>
        <v>0</v>
      </c>
      <c r="L206" s="51">
        <f t="shared" si="28"/>
        <v>0</v>
      </c>
      <c r="M206" s="49">
        <f t="shared" si="29"/>
        <v>0</v>
      </c>
      <c r="N206" s="49">
        <f t="shared" si="30"/>
        <v>0</v>
      </c>
      <c r="O206" s="49">
        <f t="shared" si="31"/>
        <v>0</v>
      </c>
      <c r="P206" s="50">
        <f t="shared" si="32"/>
        <v>0</v>
      </c>
      <c r="Q206" s="105"/>
      <c r="R206" s="105"/>
      <c r="S206" s="105"/>
    </row>
    <row r="207" spans="1:19" x14ac:dyDescent="0.2">
      <c r="A207" s="104">
        <f>IF(E207&gt;0,IF(E207&gt;0,1+MAX($A$14:A206),0),0)</f>
        <v>0</v>
      </c>
      <c r="B207" s="39"/>
      <c r="C207" s="48"/>
      <c r="D207" s="25"/>
      <c r="E207" s="73"/>
      <c r="F207" s="76">
        <f t="shared" ref="F207:F270" si="33">ROUNDUP((1+$Q$11)*Q207/$S$11,2)</f>
        <v>0</v>
      </c>
      <c r="G207" s="71">
        <f t="shared" ref="G207:G270" si="34">IF(F207&gt;0.001,9.5,0)</f>
        <v>0</v>
      </c>
      <c r="H207" s="71">
        <f t="shared" ref="H207:H270" si="35">ROUND(F207*G207,2)</f>
        <v>0</v>
      </c>
      <c r="I207" s="71">
        <f t="shared" ref="I207:I270" si="36">ROUND((1+$R$11)*R207,2)</f>
        <v>0</v>
      </c>
      <c r="J207" s="71">
        <f t="shared" ref="J207:J270" si="37">ROUND((1+$R$11*0.5)*S207,2)</f>
        <v>0</v>
      </c>
      <c r="K207" s="50">
        <f t="shared" ref="K207:K270" si="38">SUM(H207:J207)</f>
        <v>0</v>
      </c>
      <c r="L207" s="51">
        <f t="shared" ref="L207:L270" si="39">ROUND(E207*F207,2)</f>
        <v>0</v>
      </c>
      <c r="M207" s="49">
        <f t="shared" ref="M207:M270" si="40">ROUND(H207*E207,2)</f>
        <v>0</v>
      </c>
      <c r="N207" s="49">
        <f t="shared" ref="N207:N270" si="41">ROUND(I207*E207,2)</f>
        <v>0</v>
      </c>
      <c r="O207" s="49">
        <f t="shared" ref="O207:O270" si="42">ROUND(J207*E207,2)</f>
        <v>0</v>
      </c>
      <c r="P207" s="50">
        <f t="shared" ref="P207:P270" si="43">SUM(M207:O207)</f>
        <v>0</v>
      </c>
      <c r="Q207" s="105"/>
      <c r="R207" s="105"/>
      <c r="S207" s="105"/>
    </row>
    <row r="208" spans="1:19" x14ac:dyDescent="0.2">
      <c r="A208" s="104">
        <f>IF(E208&gt;0,IF(E208&gt;0,1+MAX($A$14:A207),0),0)</f>
        <v>0</v>
      </c>
      <c r="B208" s="39"/>
      <c r="C208" s="48"/>
      <c r="D208" s="25"/>
      <c r="E208" s="73"/>
      <c r="F208" s="76">
        <f t="shared" si="33"/>
        <v>0</v>
      </c>
      <c r="G208" s="71">
        <f t="shared" si="34"/>
        <v>0</v>
      </c>
      <c r="H208" s="71">
        <f t="shared" si="35"/>
        <v>0</v>
      </c>
      <c r="I208" s="71">
        <f t="shared" si="36"/>
        <v>0</v>
      </c>
      <c r="J208" s="71">
        <f t="shared" si="37"/>
        <v>0</v>
      </c>
      <c r="K208" s="50">
        <f t="shared" si="38"/>
        <v>0</v>
      </c>
      <c r="L208" s="51">
        <f t="shared" si="39"/>
        <v>0</v>
      </c>
      <c r="M208" s="49">
        <f t="shared" si="40"/>
        <v>0</v>
      </c>
      <c r="N208" s="49">
        <f t="shared" si="41"/>
        <v>0</v>
      </c>
      <c r="O208" s="49">
        <f t="shared" si="42"/>
        <v>0</v>
      </c>
      <c r="P208" s="50">
        <f t="shared" si="43"/>
        <v>0</v>
      </c>
      <c r="Q208" s="105"/>
      <c r="R208" s="105"/>
      <c r="S208" s="105"/>
    </row>
    <row r="209" spans="1:19" x14ac:dyDescent="0.2">
      <c r="A209" s="104">
        <f>IF(E209&gt;0,IF(E209&gt;0,1+MAX($A$14:A208),0),0)</f>
        <v>0</v>
      </c>
      <c r="B209" s="39"/>
      <c r="C209" s="48"/>
      <c r="D209" s="25"/>
      <c r="E209" s="73"/>
      <c r="F209" s="76">
        <f t="shared" si="33"/>
        <v>0</v>
      </c>
      <c r="G209" s="71">
        <f t="shared" si="34"/>
        <v>0</v>
      </c>
      <c r="H209" s="71">
        <f t="shared" si="35"/>
        <v>0</v>
      </c>
      <c r="I209" s="71">
        <f t="shared" si="36"/>
        <v>0</v>
      </c>
      <c r="J209" s="71">
        <f t="shared" si="37"/>
        <v>0</v>
      </c>
      <c r="K209" s="50">
        <f t="shared" si="38"/>
        <v>0</v>
      </c>
      <c r="L209" s="51">
        <f t="shared" si="39"/>
        <v>0</v>
      </c>
      <c r="M209" s="49">
        <f t="shared" si="40"/>
        <v>0</v>
      </c>
      <c r="N209" s="49">
        <f t="shared" si="41"/>
        <v>0</v>
      </c>
      <c r="O209" s="49">
        <f t="shared" si="42"/>
        <v>0</v>
      </c>
      <c r="P209" s="50">
        <f t="shared" si="43"/>
        <v>0</v>
      </c>
      <c r="Q209" s="105"/>
      <c r="R209" s="105"/>
      <c r="S209" s="105"/>
    </row>
    <row r="210" spans="1:19" x14ac:dyDescent="0.2">
      <c r="A210" s="104">
        <f>IF(E210&gt;0,IF(E210&gt;0,1+MAX($A$14:A209),0),0)</f>
        <v>0</v>
      </c>
      <c r="B210" s="39"/>
      <c r="C210" s="48"/>
      <c r="D210" s="25"/>
      <c r="E210" s="73"/>
      <c r="F210" s="76">
        <f t="shared" si="33"/>
        <v>0</v>
      </c>
      <c r="G210" s="71">
        <f t="shared" si="34"/>
        <v>0</v>
      </c>
      <c r="H210" s="71">
        <f t="shared" si="35"/>
        <v>0</v>
      </c>
      <c r="I210" s="71">
        <f t="shared" si="36"/>
        <v>0</v>
      </c>
      <c r="J210" s="71">
        <f t="shared" si="37"/>
        <v>0</v>
      </c>
      <c r="K210" s="50">
        <f t="shared" si="38"/>
        <v>0</v>
      </c>
      <c r="L210" s="51">
        <f t="shared" si="39"/>
        <v>0</v>
      </c>
      <c r="M210" s="49">
        <f t="shared" si="40"/>
        <v>0</v>
      </c>
      <c r="N210" s="49">
        <f t="shared" si="41"/>
        <v>0</v>
      </c>
      <c r="O210" s="49">
        <f t="shared" si="42"/>
        <v>0</v>
      </c>
      <c r="P210" s="50">
        <f t="shared" si="43"/>
        <v>0</v>
      </c>
      <c r="Q210" s="105"/>
      <c r="R210" s="105"/>
      <c r="S210" s="105"/>
    </row>
    <row r="211" spans="1:19" x14ac:dyDescent="0.2">
      <c r="A211" s="104">
        <f>IF(E211&gt;0,IF(E211&gt;0,1+MAX($A$14:A210),0),0)</f>
        <v>0</v>
      </c>
      <c r="B211" s="39"/>
      <c r="C211" s="48"/>
      <c r="D211" s="25"/>
      <c r="E211" s="73"/>
      <c r="F211" s="76">
        <f t="shared" si="33"/>
        <v>0</v>
      </c>
      <c r="G211" s="71">
        <f t="shared" si="34"/>
        <v>0</v>
      </c>
      <c r="H211" s="71">
        <f t="shared" si="35"/>
        <v>0</v>
      </c>
      <c r="I211" s="71">
        <f t="shared" si="36"/>
        <v>0</v>
      </c>
      <c r="J211" s="71">
        <f t="shared" si="37"/>
        <v>0</v>
      </c>
      <c r="K211" s="50">
        <f t="shared" si="38"/>
        <v>0</v>
      </c>
      <c r="L211" s="51">
        <f t="shared" si="39"/>
        <v>0</v>
      </c>
      <c r="M211" s="49">
        <f t="shared" si="40"/>
        <v>0</v>
      </c>
      <c r="N211" s="49">
        <f t="shared" si="41"/>
        <v>0</v>
      </c>
      <c r="O211" s="49">
        <f t="shared" si="42"/>
        <v>0</v>
      </c>
      <c r="P211" s="50">
        <f t="shared" si="43"/>
        <v>0</v>
      </c>
      <c r="Q211" s="105"/>
      <c r="R211" s="105"/>
      <c r="S211" s="105"/>
    </row>
    <row r="212" spans="1:19" x14ac:dyDescent="0.2">
      <c r="A212" s="104">
        <f>IF(E212&gt;0,IF(E212&gt;0,1+MAX($A$14:A211),0),0)</f>
        <v>0</v>
      </c>
      <c r="B212" s="39"/>
      <c r="C212" s="48"/>
      <c r="D212" s="25"/>
      <c r="E212" s="73"/>
      <c r="F212" s="76">
        <f t="shared" si="33"/>
        <v>0</v>
      </c>
      <c r="G212" s="71">
        <f t="shared" si="34"/>
        <v>0</v>
      </c>
      <c r="H212" s="71">
        <f t="shared" si="35"/>
        <v>0</v>
      </c>
      <c r="I212" s="71">
        <f t="shared" si="36"/>
        <v>0</v>
      </c>
      <c r="J212" s="71">
        <f t="shared" si="37"/>
        <v>0</v>
      </c>
      <c r="K212" s="50">
        <f t="shared" si="38"/>
        <v>0</v>
      </c>
      <c r="L212" s="51">
        <f t="shared" si="39"/>
        <v>0</v>
      </c>
      <c r="M212" s="49">
        <f t="shared" si="40"/>
        <v>0</v>
      </c>
      <c r="N212" s="49">
        <f t="shared" si="41"/>
        <v>0</v>
      </c>
      <c r="O212" s="49">
        <f t="shared" si="42"/>
        <v>0</v>
      </c>
      <c r="P212" s="50">
        <f t="shared" si="43"/>
        <v>0</v>
      </c>
      <c r="Q212" s="105"/>
      <c r="R212" s="105"/>
      <c r="S212" s="105"/>
    </row>
    <row r="213" spans="1:19" x14ac:dyDescent="0.2">
      <c r="A213" s="104">
        <f>IF(E213&gt;0,IF(E213&gt;0,1+MAX($A$14:A212),0),0)</f>
        <v>0</v>
      </c>
      <c r="B213" s="39"/>
      <c r="C213" s="48"/>
      <c r="D213" s="25"/>
      <c r="E213" s="73"/>
      <c r="F213" s="76">
        <f t="shared" si="33"/>
        <v>0</v>
      </c>
      <c r="G213" s="71">
        <f t="shared" si="34"/>
        <v>0</v>
      </c>
      <c r="H213" s="71">
        <f t="shared" si="35"/>
        <v>0</v>
      </c>
      <c r="I213" s="71">
        <f t="shared" si="36"/>
        <v>0</v>
      </c>
      <c r="J213" s="71">
        <f t="shared" si="37"/>
        <v>0</v>
      </c>
      <c r="K213" s="50">
        <f t="shared" si="38"/>
        <v>0</v>
      </c>
      <c r="L213" s="51">
        <f t="shared" si="39"/>
        <v>0</v>
      </c>
      <c r="M213" s="49">
        <f t="shared" si="40"/>
        <v>0</v>
      </c>
      <c r="N213" s="49">
        <f t="shared" si="41"/>
        <v>0</v>
      </c>
      <c r="O213" s="49">
        <f t="shared" si="42"/>
        <v>0</v>
      </c>
      <c r="P213" s="50">
        <f t="shared" si="43"/>
        <v>0</v>
      </c>
      <c r="Q213" s="105"/>
      <c r="R213" s="105"/>
      <c r="S213" s="105"/>
    </row>
    <row r="214" spans="1:19" x14ac:dyDescent="0.2">
      <c r="A214" s="104">
        <f>IF(E214&gt;0,IF(E214&gt;0,1+MAX($A$14:A213),0),0)</f>
        <v>0</v>
      </c>
      <c r="B214" s="39"/>
      <c r="C214" s="48"/>
      <c r="D214" s="25"/>
      <c r="E214" s="73"/>
      <c r="F214" s="76">
        <f t="shared" si="33"/>
        <v>0</v>
      </c>
      <c r="G214" s="71">
        <f t="shared" si="34"/>
        <v>0</v>
      </c>
      <c r="H214" s="71">
        <f t="shared" si="35"/>
        <v>0</v>
      </c>
      <c r="I214" s="71">
        <f t="shared" si="36"/>
        <v>0</v>
      </c>
      <c r="J214" s="71">
        <f t="shared" si="37"/>
        <v>0</v>
      </c>
      <c r="K214" s="50">
        <f t="shared" si="38"/>
        <v>0</v>
      </c>
      <c r="L214" s="51">
        <f t="shared" si="39"/>
        <v>0</v>
      </c>
      <c r="M214" s="49">
        <f t="shared" si="40"/>
        <v>0</v>
      </c>
      <c r="N214" s="49">
        <f t="shared" si="41"/>
        <v>0</v>
      </c>
      <c r="O214" s="49">
        <f t="shared" si="42"/>
        <v>0</v>
      </c>
      <c r="P214" s="50">
        <f t="shared" si="43"/>
        <v>0</v>
      </c>
      <c r="Q214" s="105"/>
      <c r="R214" s="105"/>
      <c r="S214" s="105"/>
    </row>
    <row r="215" spans="1:19" x14ac:dyDescent="0.2">
      <c r="A215" s="104">
        <f>IF(E215&gt;0,IF(E215&gt;0,1+MAX($A$14:A214),0),0)</f>
        <v>0</v>
      </c>
      <c r="B215" s="39"/>
      <c r="C215" s="48"/>
      <c r="D215" s="25"/>
      <c r="E215" s="73"/>
      <c r="F215" s="76">
        <f t="shared" si="33"/>
        <v>0</v>
      </c>
      <c r="G215" s="71">
        <f t="shared" si="34"/>
        <v>0</v>
      </c>
      <c r="H215" s="71">
        <f t="shared" si="35"/>
        <v>0</v>
      </c>
      <c r="I215" s="71">
        <f t="shared" si="36"/>
        <v>0</v>
      </c>
      <c r="J215" s="71">
        <f t="shared" si="37"/>
        <v>0</v>
      </c>
      <c r="K215" s="50">
        <f t="shared" si="38"/>
        <v>0</v>
      </c>
      <c r="L215" s="51">
        <f t="shared" si="39"/>
        <v>0</v>
      </c>
      <c r="M215" s="49">
        <f t="shared" si="40"/>
        <v>0</v>
      </c>
      <c r="N215" s="49">
        <f t="shared" si="41"/>
        <v>0</v>
      </c>
      <c r="O215" s="49">
        <f t="shared" si="42"/>
        <v>0</v>
      </c>
      <c r="P215" s="50">
        <f t="shared" si="43"/>
        <v>0</v>
      </c>
      <c r="Q215" s="105"/>
      <c r="R215" s="105"/>
      <c r="S215" s="105"/>
    </row>
    <row r="216" spans="1:19" x14ac:dyDescent="0.2">
      <c r="A216" s="104">
        <f>IF(E216&gt;0,IF(E216&gt;0,1+MAX($A$14:A215),0),0)</f>
        <v>0</v>
      </c>
      <c r="B216" s="39"/>
      <c r="C216" s="48"/>
      <c r="D216" s="25"/>
      <c r="E216" s="73"/>
      <c r="F216" s="76">
        <f t="shared" si="33"/>
        <v>0</v>
      </c>
      <c r="G216" s="71">
        <f t="shared" si="34"/>
        <v>0</v>
      </c>
      <c r="H216" s="71">
        <f t="shared" si="35"/>
        <v>0</v>
      </c>
      <c r="I216" s="71">
        <f t="shared" si="36"/>
        <v>0</v>
      </c>
      <c r="J216" s="71">
        <f t="shared" si="37"/>
        <v>0</v>
      </c>
      <c r="K216" s="50">
        <f t="shared" si="38"/>
        <v>0</v>
      </c>
      <c r="L216" s="51">
        <f t="shared" si="39"/>
        <v>0</v>
      </c>
      <c r="M216" s="49">
        <f t="shared" si="40"/>
        <v>0</v>
      </c>
      <c r="N216" s="49">
        <f t="shared" si="41"/>
        <v>0</v>
      </c>
      <c r="O216" s="49">
        <f t="shared" si="42"/>
        <v>0</v>
      </c>
      <c r="P216" s="50">
        <f t="shared" si="43"/>
        <v>0</v>
      </c>
      <c r="Q216" s="105"/>
      <c r="R216" s="105"/>
      <c r="S216" s="105"/>
    </row>
    <row r="217" spans="1:19" x14ac:dyDescent="0.2">
      <c r="A217" s="104">
        <f>IF(E217&gt;0,IF(E217&gt;0,1+MAX($A$14:A216),0),0)</f>
        <v>0</v>
      </c>
      <c r="B217" s="39"/>
      <c r="C217" s="48"/>
      <c r="D217" s="25"/>
      <c r="E217" s="73"/>
      <c r="F217" s="76">
        <f t="shared" si="33"/>
        <v>0</v>
      </c>
      <c r="G217" s="71">
        <f t="shared" si="34"/>
        <v>0</v>
      </c>
      <c r="H217" s="71">
        <f t="shared" si="35"/>
        <v>0</v>
      </c>
      <c r="I217" s="71">
        <f t="shared" si="36"/>
        <v>0</v>
      </c>
      <c r="J217" s="71">
        <f t="shared" si="37"/>
        <v>0</v>
      </c>
      <c r="K217" s="50">
        <f t="shared" si="38"/>
        <v>0</v>
      </c>
      <c r="L217" s="51">
        <f t="shared" si="39"/>
        <v>0</v>
      </c>
      <c r="M217" s="49">
        <f t="shared" si="40"/>
        <v>0</v>
      </c>
      <c r="N217" s="49">
        <f t="shared" si="41"/>
        <v>0</v>
      </c>
      <c r="O217" s="49">
        <f t="shared" si="42"/>
        <v>0</v>
      </c>
      <c r="P217" s="50">
        <f t="shared" si="43"/>
        <v>0</v>
      </c>
      <c r="Q217" s="105"/>
      <c r="R217" s="105"/>
      <c r="S217" s="105"/>
    </row>
    <row r="218" spans="1:19" x14ac:dyDescent="0.2">
      <c r="A218" s="104">
        <f>IF(E218&gt;0,IF(E218&gt;0,1+MAX($A$14:A217),0),0)</f>
        <v>0</v>
      </c>
      <c r="B218" s="39"/>
      <c r="C218" s="48"/>
      <c r="D218" s="25"/>
      <c r="E218" s="73"/>
      <c r="F218" s="76">
        <f t="shared" si="33"/>
        <v>0</v>
      </c>
      <c r="G218" s="71">
        <f t="shared" si="34"/>
        <v>0</v>
      </c>
      <c r="H218" s="71">
        <f t="shared" si="35"/>
        <v>0</v>
      </c>
      <c r="I218" s="71">
        <f t="shared" si="36"/>
        <v>0</v>
      </c>
      <c r="J218" s="71">
        <f t="shared" si="37"/>
        <v>0</v>
      </c>
      <c r="K218" s="50">
        <f t="shared" si="38"/>
        <v>0</v>
      </c>
      <c r="L218" s="51">
        <f t="shared" si="39"/>
        <v>0</v>
      </c>
      <c r="M218" s="49">
        <f t="shared" si="40"/>
        <v>0</v>
      </c>
      <c r="N218" s="49">
        <f t="shared" si="41"/>
        <v>0</v>
      </c>
      <c r="O218" s="49">
        <f t="shared" si="42"/>
        <v>0</v>
      </c>
      <c r="P218" s="50">
        <f t="shared" si="43"/>
        <v>0</v>
      </c>
      <c r="Q218" s="105"/>
      <c r="R218" s="105"/>
      <c r="S218" s="105"/>
    </row>
    <row r="219" spans="1:19" x14ac:dyDescent="0.2">
      <c r="A219" s="104">
        <f>IF(E219&gt;0,IF(E219&gt;0,1+MAX($A$14:A218),0),0)</f>
        <v>0</v>
      </c>
      <c r="B219" s="39"/>
      <c r="C219" s="48"/>
      <c r="D219" s="25"/>
      <c r="E219" s="73"/>
      <c r="F219" s="76">
        <f t="shared" si="33"/>
        <v>0</v>
      </c>
      <c r="G219" s="71">
        <f t="shared" si="34"/>
        <v>0</v>
      </c>
      <c r="H219" s="71">
        <f t="shared" si="35"/>
        <v>0</v>
      </c>
      <c r="I219" s="71">
        <f t="shared" si="36"/>
        <v>0</v>
      </c>
      <c r="J219" s="71">
        <f t="shared" si="37"/>
        <v>0</v>
      </c>
      <c r="K219" s="50">
        <f t="shared" si="38"/>
        <v>0</v>
      </c>
      <c r="L219" s="51">
        <f t="shared" si="39"/>
        <v>0</v>
      </c>
      <c r="M219" s="49">
        <f t="shared" si="40"/>
        <v>0</v>
      </c>
      <c r="N219" s="49">
        <f t="shared" si="41"/>
        <v>0</v>
      </c>
      <c r="O219" s="49">
        <f t="shared" si="42"/>
        <v>0</v>
      </c>
      <c r="P219" s="50">
        <f t="shared" si="43"/>
        <v>0</v>
      </c>
      <c r="Q219" s="105"/>
      <c r="R219" s="105"/>
      <c r="S219" s="105"/>
    </row>
    <row r="220" spans="1:19" x14ac:dyDescent="0.2">
      <c r="A220" s="104">
        <f>IF(E220&gt;0,IF(E220&gt;0,1+MAX($A$14:A219),0),0)</f>
        <v>0</v>
      </c>
      <c r="B220" s="39"/>
      <c r="C220" s="48"/>
      <c r="D220" s="25"/>
      <c r="E220" s="73"/>
      <c r="F220" s="76">
        <f t="shared" si="33"/>
        <v>0</v>
      </c>
      <c r="G220" s="71">
        <f t="shared" si="34"/>
        <v>0</v>
      </c>
      <c r="H220" s="71">
        <f t="shared" si="35"/>
        <v>0</v>
      </c>
      <c r="I220" s="71">
        <f t="shared" si="36"/>
        <v>0</v>
      </c>
      <c r="J220" s="71">
        <f t="shared" si="37"/>
        <v>0</v>
      </c>
      <c r="K220" s="50">
        <f t="shared" si="38"/>
        <v>0</v>
      </c>
      <c r="L220" s="51">
        <f t="shared" si="39"/>
        <v>0</v>
      </c>
      <c r="M220" s="49">
        <f t="shared" si="40"/>
        <v>0</v>
      </c>
      <c r="N220" s="49">
        <f t="shared" si="41"/>
        <v>0</v>
      </c>
      <c r="O220" s="49">
        <f t="shared" si="42"/>
        <v>0</v>
      </c>
      <c r="P220" s="50">
        <f t="shared" si="43"/>
        <v>0</v>
      </c>
      <c r="Q220" s="105"/>
      <c r="R220" s="105"/>
      <c r="S220" s="105"/>
    </row>
    <row r="221" spans="1:19" x14ac:dyDescent="0.2">
      <c r="A221" s="104">
        <f>IF(E221&gt;0,IF(E221&gt;0,1+MAX($A$14:A220),0),0)</f>
        <v>0</v>
      </c>
      <c r="B221" s="39"/>
      <c r="C221" s="48"/>
      <c r="D221" s="25"/>
      <c r="E221" s="73"/>
      <c r="F221" s="76">
        <f t="shared" si="33"/>
        <v>0</v>
      </c>
      <c r="G221" s="71">
        <f t="shared" si="34"/>
        <v>0</v>
      </c>
      <c r="H221" s="71">
        <f t="shared" si="35"/>
        <v>0</v>
      </c>
      <c r="I221" s="71">
        <f t="shared" si="36"/>
        <v>0</v>
      </c>
      <c r="J221" s="71">
        <f t="shared" si="37"/>
        <v>0</v>
      </c>
      <c r="K221" s="50">
        <f t="shared" si="38"/>
        <v>0</v>
      </c>
      <c r="L221" s="51">
        <f t="shared" si="39"/>
        <v>0</v>
      </c>
      <c r="M221" s="49">
        <f t="shared" si="40"/>
        <v>0</v>
      </c>
      <c r="N221" s="49">
        <f t="shared" si="41"/>
        <v>0</v>
      </c>
      <c r="O221" s="49">
        <f t="shared" si="42"/>
        <v>0</v>
      </c>
      <c r="P221" s="50">
        <f t="shared" si="43"/>
        <v>0</v>
      </c>
      <c r="Q221" s="105"/>
      <c r="R221" s="105"/>
      <c r="S221" s="105"/>
    </row>
    <row r="222" spans="1:19" x14ac:dyDescent="0.2">
      <c r="A222" s="104">
        <f>IF(E222&gt;0,IF(E222&gt;0,1+MAX($A$14:A221),0),0)</f>
        <v>0</v>
      </c>
      <c r="B222" s="39"/>
      <c r="C222" s="48"/>
      <c r="D222" s="25"/>
      <c r="E222" s="73"/>
      <c r="F222" s="76">
        <f t="shared" si="33"/>
        <v>0</v>
      </c>
      <c r="G222" s="71">
        <f t="shared" si="34"/>
        <v>0</v>
      </c>
      <c r="H222" s="71">
        <f t="shared" si="35"/>
        <v>0</v>
      </c>
      <c r="I222" s="71">
        <f t="shared" si="36"/>
        <v>0</v>
      </c>
      <c r="J222" s="71">
        <f t="shared" si="37"/>
        <v>0</v>
      </c>
      <c r="K222" s="50">
        <f t="shared" si="38"/>
        <v>0</v>
      </c>
      <c r="L222" s="51">
        <f t="shared" si="39"/>
        <v>0</v>
      </c>
      <c r="M222" s="49">
        <f t="shared" si="40"/>
        <v>0</v>
      </c>
      <c r="N222" s="49">
        <f t="shared" si="41"/>
        <v>0</v>
      </c>
      <c r="O222" s="49">
        <f t="shared" si="42"/>
        <v>0</v>
      </c>
      <c r="P222" s="50">
        <f t="shared" si="43"/>
        <v>0</v>
      </c>
      <c r="Q222" s="105"/>
      <c r="R222" s="105"/>
      <c r="S222" s="105"/>
    </row>
    <row r="223" spans="1:19" x14ac:dyDescent="0.2">
      <c r="A223" s="104">
        <f>IF(E223&gt;0,IF(E223&gt;0,1+MAX($A$14:A222),0),0)</f>
        <v>0</v>
      </c>
      <c r="B223" s="39"/>
      <c r="C223" s="48"/>
      <c r="D223" s="25"/>
      <c r="E223" s="73"/>
      <c r="F223" s="76">
        <f t="shared" si="33"/>
        <v>0</v>
      </c>
      <c r="G223" s="71">
        <f t="shared" si="34"/>
        <v>0</v>
      </c>
      <c r="H223" s="71">
        <f t="shared" si="35"/>
        <v>0</v>
      </c>
      <c r="I223" s="71">
        <f t="shared" si="36"/>
        <v>0</v>
      </c>
      <c r="J223" s="71">
        <f t="shared" si="37"/>
        <v>0</v>
      </c>
      <c r="K223" s="50">
        <f t="shared" si="38"/>
        <v>0</v>
      </c>
      <c r="L223" s="51">
        <f t="shared" si="39"/>
        <v>0</v>
      </c>
      <c r="M223" s="49">
        <f t="shared" si="40"/>
        <v>0</v>
      </c>
      <c r="N223" s="49">
        <f t="shared" si="41"/>
        <v>0</v>
      </c>
      <c r="O223" s="49">
        <f t="shared" si="42"/>
        <v>0</v>
      </c>
      <c r="P223" s="50">
        <f t="shared" si="43"/>
        <v>0</v>
      </c>
      <c r="Q223" s="105"/>
      <c r="R223" s="105"/>
      <c r="S223" s="105"/>
    </row>
    <row r="224" spans="1:19" x14ac:dyDescent="0.2">
      <c r="A224" s="104">
        <f>IF(E224&gt;0,IF(E224&gt;0,1+MAX($A$14:A223),0),0)</f>
        <v>0</v>
      </c>
      <c r="B224" s="39"/>
      <c r="C224" s="48"/>
      <c r="D224" s="25"/>
      <c r="E224" s="73"/>
      <c r="F224" s="76">
        <f t="shared" si="33"/>
        <v>0</v>
      </c>
      <c r="G224" s="71">
        <f t="shared" si="34"/>
        <v>0</v>
      </c>
      <c r="H224" s="71">
        <f t="shared" si="35"/>
        <v>0</v>
      </c>
      <c r="I224" s="71">
        <f t="shared" si="36"/>
        <v>0</v>
      </c>
      <c r="J224" s="71">
        <f t="shared" si="37"/>
        <v>0</v>
      </c>
      <c r="K224" s="50">
        <f t="shared" si="38"/>
        <v>0</v>
      </c>
      <c r="L224" s="51">
        <f t="shared" si="39"/>
        <v>0</v>
      </c>
      <c r="M224" s="49">
        <f t="shared" si="40"/>
        <v>0</v>
      </c>
      <c r="N224" s="49">
        <f t="shared" si="41"/>
        <v>0</v>
      </c>
      <c r="O224" s="49">
        <f t="shared" si="42"/>
        <v>0</v>
      </c>
      <c r="P224" s="50">
        <f t="shared" si="43"/>
        <v>0</v>
      </c>
      <c r="Q224" s="105"/>
      <c r="R224" s="105"/>
      <c r="S224" s="105"/>
    </row>
    <row r="225" spans="1:19" x14ac:dyDescent="0.2">
      <c r="A225" s="104">
        <f>IF(E225&gt;0,IF(E225&gt;0,1+MAX($A$14:A224),0),0)</f>
        <v>0</v>
      </c>
      <c r="B225" s="39"/>
      <c r="C225" s="48"/>
      <c r="D225" s="25"/>
      <c r="E225" s="73"/>
      <c r="F225" s="76">
        <f t="shared" si="33"/>
        <v>0</v>
      </c>
      <c r="G225" s="71">
        <f t="shared" si="34"/>
        <v>0</v>
      </c>
      <c r="H225" s="71">
        <f t="shared" si="35"/>
        <v>0</v>
      </c>
      <c r="I225" s="71">
        <f t="shared" si="36"/>
        <v>0</v>
      </c>
      <c r="J225" s="71">
        <f t="shared" si="37"/>
        <v>0</v>
      </c>
      <c r="K225" s="50">
        <f t="shared" si="38"/>
        <v>0</v>
      </c>
      <c r="L225" s="51">
        <f t="shared" si="39"/>
        <v>0</v>
      </c>
      <c r="M225" s="49">
        <f t="shared" si="40"/>
        <v>0</v>
      </c>
      <c r="N225" s="49">
        <f t="shared" si="41"/>
        <v>0</v>
      </c>
      <c r="O225" s="49">
        <f t="shared" si="42"/>
        <v>0</v>
      </c>
      <c r="P225" s="50">
        <f t="shared" si="43"/>
        <v>0</v>
      </c>
      <c r="Q225" s="105"/>
      <c r="R225" s="105"/>
      <c r="S225" s="105"/>
    </row>
    <row r="226" spans="1:19" x14ac:dyDescent="0.2">
      <c r="A226" s="104">
        <f>IF(E226&gt;0,IF(E226&gt;0,1+MAX($A$14:A225),0),0)</f>
        <v>0</v>
      </c>
      <c r="B226" s="39"/>
      <c r="C226" s="48"/>
      <c r="D226" s="25"/>
      <c r="E226" s="73"/>
      <c r="F226" s="76">
        <f t="shared" si="33"/>
        <v>0</v>
      </c>
      <c r="G226" s="71">
        <f t="shared" si="34"/>
        <v>0</v>
      </c>
      <c r="H226" s="71">
        <f t="shared" si="35"/>
        <v>0</v>
      </c>
      <c r="I226" s="71">
        <f t="shared" si="36"/>
        <v>0</v>
      </c>
      <c r="J226" s="71">
        <f t="shared" si="37"/>
        <v>0</v>
      </c>
      <c r="K226" s="50">
        <f t="shared" si="38"/>
        <v>0</v>
      </c>
      <c r="L226" s="51">
        <f t="shared" si="39"/>
        <v>0</v>
      </c>
      <c r="M226" s="49">
        <f t="shared" si="40"/>
        <v>0</v>
      </c>
      <c r="N226" s="49">
        <f t="shared" si="41"/>
        <v>0</v>
      </c>
      <c r="O226" s="49">
        <f t="shared" si="42"/>
        <v>0</v>
      </c>
      <c r="P226" s="50">
        <f t="shared" si="43"/>
        <v>0</v>
      </c>
      <c r="Q226" s="105"/>
      <c r="R226" s="105"/>
      <c r="S226" s="105"/>
    </row>
    <row r="227" spans="1:19" x14ac:dyDescent="0.2">
      <c r="A227" s="104">
        <f>IF(E227&gt;0,IF(E227&gt;0,1+MAX($A$14:A226),0),0)</f>
        <v>0</v>
      </c>
      <c r="B227" s="39"/>
      <c r="C227" s="48"/>
      <c r="D227" s="25"/>
      <c r="E227" s="73"/>
      <c r="F227" s="76">
        <f t="shared" si="33"/>
        <v>0</v>
      </c>
      <c r="G227" s="71">
        <f t="shared" si="34"/>
        <v>0</v>
      </c>
      <c r="H227" s="71">
        <f t="shared" si="35"/>
        <v>0</v>
      </c>
      <c r="I227" s="71">
        <f t="shared" si="36"/>
        <v>0</v>
      </c>
      <c r="J227" s="71">
        <f t="shared" si="37"/>
        <v>0</v>
      </c>
      <c r="K227" s="50">
        <f t="shared" si="38"/>
        <v>0</v>
      </c>
      <c r="L227" s="51">
        <f t="shared" si="39"/>
        <v>0</v>
      </c>
      <c r="M227" s="49">
        <f t="shared" si="40"/>
        <v>0</v>
      </c>
      <c r="N227" s="49">
        <f t="shared" si="41"/>
        <v>0</v>
      </c>
      <c r="O227" s="49">
        <f t="shared" si="42"/>
        <v>0</v>
      </c>
      <c r="P227" s="50">
        <f t="shared" si="43"/>
        <v>0</v>
      </c>
      <c r="Q227" s="105"/>
      <c r="R227" s="105"/>
      <c r="S227" s="105"/>
    </row>
    <row r="228" spans="1:19" x14ac:dyDescent="0.2">
      <c r="A228" s="104">
        <f>IF(E228&gt;0,IF(E228&gt;0,1+MAX($A$14:A227),0),0)</f>
        <v>0</v>
      </c>
      <c r="B228" s="39"/>
      <c r="C228" s="48"/>
      <c r="D228" s="25"/>
      <c r="E228" s="73"/>
      <c r="F228" s="76">
        <f t="shared" si="33"/>
        <v>0</v>
      </c>
      <c r="G228" s="71">
        <f t="shared" si="34"/>
        <v>0</v>
      </c>
      <c r="H228" s="71">
        <f t="shared" si="35"/>
        <v>0</v>
      </c>
      <c r="I228" s="71">
        <f t="shared" si="36"/>
        <v>0</v>
      </c>
      <c r="J228" s="71">
        <f t="shared" si="37"/>
        <v>0</v>
      </c>
      <c r="K228" s="50">
        <f t="shared" si="38"/>
        <v>0</v>
      </c>
      <c r="L228" s="51">
        <f t="shared" si="39"/>
        <v>0</v>
      </c>
      <c r="M228" s="49">
        <f t="shared" si="40"/>
        <v>0</v>
      </c>
      <c r="N228" s="49">
        <f t="shared" si="41"/>
        <v>0</v>
      </c>
      <c r="O228" s="49">
        <f t="shared" si="42"/>
        <v>0</v>
      </c>
      <c r="P228" s="50">
        <f t="shared" si="43"/>
        <v>0</v>
      </c>
      <c r="Q228" s="105"/>
      <c r="R228" s="105"/>
      <c r="S228" s="105"/>
    </row>
    <row r="229" spans="1:19" x14ac:dyDescent="0.2">
      <c r="A229" s="104">
        <f>IF(E229&gt;0,IF(E229&gt;0,1+MAX($A$14:A228),0),0)</f>
        <v>0</v>
      </c>
      <c r="B229" s="39"/>
      <c r="C229" s="48"/>
      <c r="D229" s="25"/>
      <c r="E229" s="73"/>
      <c r="F229" s="76">
        <f t="shared" si="33"/>
        <v>0</v>
      </c>
      <c r="G229" s="71">
        <f t="shared" si="34"/>
        <v>0</v>
      </c>
      <c r="H229" s="71">
        <f t="shared" si="35"/>
        <v>0</v>
      </c>
      <c r="I229" s="71">
        <f t="shared" si="36"/>
        <v>0</v>
      </c>
      <c r="J229" s="71">
        <f t="shared" si="37"/>
        <v>0</v>
      </c>
      <c r="K229" s="50">
        <f t="shared" si="38"/>
        <v>0</v>
      </c>
      <c r="L229" s="51">
        <f t="shared" si="39"/>
        <v>0</v>
      </c>
      <c r="M229" s="49">
        <f t="shared" si="40"/>
        <v>0</v>
      </c>
      <c r="N229" s="49">
        <f t="shared" si="41"/>
        <v>0</v>
      </c>
      <c r="O229" s="49">
        <f t="shared" si="42"/>
        <v>0</v>
      </c>
      <c r="P229" s="50">
        <f t="shared" si="43"/>
        <v>0</v>
      </c>
      <c r="Q229" s="105"/>
      <c r="R229" s="105"/>
      <c r="S229" s="105"/>
    </row>
    <row r="230" spans="1:19" x14ac:dyDescent="0.2">
      <c r="A230" s="104">
        <f>IF(E230&gt;0,IF(E230&gt;0,1+MAX($A$14:A229),0),0)</f>
        <v>0</v>
      </c>
      <c r="B230" s="39"/>
      <c r="C230" s="48"/>
      <c r="D230" s="25"/>
      <c r="E230" s="73"/>
      <c r="F230" s="76">
        <f t="shared" si="33"/>
        <v>0</v>
      </c>
      <c r="G230" s="71">
        <f t="shared" si="34"/>
        <v>0</v>
      </c>
      <c r="H230" s="71">
        <f t="shared" si="35"/>
        <v>0</v>
      </c>
      <c r="I230" s="71">
        <f t="shared" si="36"/>
        <v>0</v>
      </c>
      <c r="J230" s="71">
        <f t="shared" si="37"/>
        <v>0</v>
      </c>
      <c r="K230" s="50">
        <f t="shared" si="38"/>
        <v>0</v>
      </c>
      <c r="L230" s="51">
        <f t="shared" si="39"/>
        <v>0</v>
      </c>
      <c r="M230" s="49">
        <f t="shared" si="40"/>
        <v>0</v>
      </c>
      <c r="N230" s="49">
        <f t="shared" si="41"/>
        <v>0</v>
      </c>
      <c r="O230" s="49">
        <f t="shared" si="42"/>
        <v>0</v>
      </c>
      <c r="P230" s="50">
        <f t="shared" si="43"/>
        <v>0</v>
      </c>
      <c r="Q230" s="105"/>
      <c r="R230" s="105"/>
      <c r="S230" s="105"/>
    </row>
    <row r="231" spans="1:19" x14ac:dyDescent="0.2">
      <c r="A231" s="104">
        <f>IF(E231&gt;0,IF(E231&gt;0,1+MAX($A$14:A230),0),0)</f>
        <v>0</v>
      </c>
      <c r="B231" s="39"/>
      <c r="C231" s="48"/>
      <c r="D231" s="25"/>
      <c r="E231" s="73"/>
      <c r="F231" s="76">
        <f t="shared" si="33"/>
        <v>0</v>
      </c>
      <c r="G231" s="71">
        <f t="shared" si="34"/>
        <v>0</v>
      </c>
      <c r="H231" s="71">
        <f t="shared" si="35"/>
        <v>0</v>
      </c>
      <c r="I231" s="71">
        <f t="shared" si="36"/>
        <v>0</v>
      </c>
      <c r="J231" s="71">
        <f t="shared" si="37"/>
        <v>0</v>
      </c>
      <c r="K231" s="50">
        <f t="shared" si="38"/>
        <v>0</v>
      </c>
      <c r="L231" s="51">
        <f t="shared" si="39"/>
        <v>0</v>
      </c>
      <c r="M231" s="49">
        <f t="shared" si="40"/>
        <v>0</v>
      </c>
      <c r="N231" s="49">
        <f t="shared" si="41"/>
        <v>0</v>
      </c>
      <c r="O231" s="49">
        <f t="shared" si="42"/>
        <v>0</v>
      </c>
      <c r="P231" s="50">
        <f t="shared" si="43"/>
        <v>0</v>
      </c>
      <c r="Q231" s="105"/>
      <c r="R231" s="105"/>
      <c r="S231" s="105"/>
    </row>
    <row r="232" spans="1:19" x14ac:dyDescent="0.2">
      <c r="A232" s="104">
        <f>IF(E232&gt;0,IF(E232&gt;0,1+MAX($A$14:A231),0),0)</f>
        <v>0</v>
      </c>
      <c r="B232" s="39"/>
      <c r="C232" s="48"/>
      <c r="D232" s="25"/>
      <c r="E232" s="73"/>
      <c r="F232" s="76">
        <f t="shared" si="33"/>
        <v>0</v>
      </c>
      <c r="G232" s="71">
        <f t="shared" si="34"/>
        <v>0</v>
      </c>
      <c r="H232" s="71">
        <f t="shared" si="35"/>
        <v>0</v>
      </c>
      <c r="I232" s="71">
        <f t="shared" si="36"/>
        <v>0</v>
      </c>
      <c r="J232" s="71">
        <f t="shared" si="37"/>
        <v>0</v>
      </c>
      <c r="K232" s="50">
        <f t="shared" si="38"/>
        <v>0</v>
      </c>
      <c r="L232" s="51">
        <f t="shared" si="39"/>
        <v>0</v>
      </c>
      <c r="M232" s="49">
        <f t="shared" si="40"/>
        <v>0</v>
      </c>
      <c r="N232" s="49">
        <f t="shared" si="41"/>
        <v>0</v>
      </c>
      <c r="O232" s="49">
        <f t="shared" si="42"/>
        <v>0</v>
      </c>
      <c r="P232" s="50">
        <f t="shared" si="43"/>
        <v>0</v>
      </c>
      <c r="Q232" s="105"/>
      <c r="R232" s="105"/>
      <c r="S232" s="105"/>
    </row>
    <row r="233" spans="1:19" x14ac:dyDescent="0.2">
      <c r="A233" s="104">
        <f>IF(E233&gt;0,IF(E233&gt;0,1+MAX($A$14:A232),0),0)</f>
        <v>0</v>
      </c>
      <c r="B233" s="39"/>
      <c r="C233" s="48"/>
      <c r="D233" s="25"/>
      <c r="E233" s="73"/>
      <c r="F233" s="76">
        <f t="shared" si="33"/>
        <v>0</v>
      </c>
      <c r="G233" s="71">
        <f t="shared" si="34"/>
        <v>0</v>
      </c>
      <c r="H233" s="71">
        <f t="shared" si="35"/>
        <v>0</v>
      </c>
      <c r="I233" s="71">
        <f t="shared" si="36"/>
        <v>0</v>
      </c>
      <c r="J233" s="71">
        <f t="shared" si="37"/>
        <v>0</v>
      </c>
      <c r="K233" s="50">
        <f t="shared" si="38"/>
        <v>0</v>
      </c>
      <c r="L233" s="51">
        <f t="shared" si="39"/>
        <v>0</v>
      </c>
      <c r="M233" s="49">
        <f t="shared" si="40"/>
        <v>0</v>
      </c>
      <c r="N233" s="49">
        <f t="shared" si="41"/>
        <v>0</v>
      </c>
      <c r="O233" s="49">
        <f t="shared" si="42"/>
        <v>0</v>
      </c>
      <c r="P233" s="50">
        <f t="shared" si="43"/>
        <v>0</v>
      </c>
      <c r="Q233" s="105"/>
      <c r="R233" s="105"/>
      <c r="S233" s="105"/>
    </row>
    <row r="234" spans="1:19" x14ac:dyDescent="0.2">
      <c r="A234" s="104">
        <f>IF(E234&gt;0,IF(E234&gt;0,1+MAX($A$14:A233),0),0)</f>
        <v>0</v>
      </c>
      <c r="B234" s="39"/>
      <c r="C234" s="48"/>
      <c r="D234" s="25"/>
      <c r="E234" s="73"/>
      <c r="F234" s="76">
        <f t="shared" si="33"/>
        <v>0</v>
      </c>
      <c r="G234" s="71">
        <f t="shared" si="34"/>
        <v>0</v>
      </c>
      <c r="H234" s="71">
        <f t="shared" si="35"/>
        <v>0</v>
      </c>
      <c r="I234" s="71">
        <f t="shared" si="36"/>
        <v>0</v>
      </c>
      <c r="J234" s="71">
        <f t="shared" si="37"/>
        <v>0</v>
      </c>
      <c r="K234" s="50">
        <f t="shared" si="38"/>
        <v>0</v>
      </c>
      <c r="L234" s="51">
        <f t="shared" si="39"/>
        <v>0</v>
      </c>
      <c r="M234" s="49">
        <f t="shared" si="40"/>
        <v>0</v>
      </c>
      <c r="N234" s="49">
        <f t="shared" si="41"/>
        <v>0</v>
      </c>
      <c r="O234" s="49">
        <f t="shared" si="42"/>
        <v>0</v>
      </c>
      <c r="P234" s="50">
        <f t="shared" si="43"/>
        <v>0</v>
      </c>
      <c r="Q234" s="105"/>
      <c r="R234" s="105"/>
      <c r="S234" s="105"/>
    </row>
    <row r="235" spans="1:19" x14ac:dyDescent="0.2">
      <c r="A235" s="104">
        <f>IF(E235&gt;0,IF(E235&gt;0,1+MAX($A$14:A234),0),0)</f>
        <v>0</v>
      </c>
      <c r="B235" s="39"/>
      <c r="C235" s="48"/>
      <c r="D235" s="25"/>
      <c r="E235" s="73"/>
      <c r="F235" s="76">
        <f t="shared" si="33"/>
        <v>0</v>
      </c>
      <c r="G235" s="71">
        <f t="shared" si="34"/>
        <v>0</v>
      </c>
      <c r="H235" s="71">
        <f t="shared" si="35"/>
        <v>0</v>
      </c>
      <c r="I235" s="71">
        <f t="shared" si="36"/>
        <v>0</v>
      </c>
      <c r="J235" s="71">
        <f t="shared" si="37"/>
        <v>0</v>
      </c>
      <c r="K235" s="50">
        <f t="shared" si="38"/>
        <v>0</v>
      </c>
      <c r="L235" s="51">
        <f t="shared" si="39"/>
        <v>0</v>
      </c>
      <c r="M235" s="49">
        <f t="shared" si="40"/>
        <v>0</v>
      </c>
      <c r="N235" s="49">
        <f t="shared" si="41"/>
        <v>0</v>
      </c>
      <c r="O235" s="49">
        <f t="shared" si="42"/>
        <v>0</v>
      </c>
      <c r="P235" s="50">
        <f t="shared" si="43"/>
        <v>0</v>
      </c>
      <c r="Q235" s="105"/>
      <c r="R235" s="105"/>
      <c r="S235" s="105"/>
    </row>
    <row r="236" spans="1:19" x14ac:dyDescent="0.2">
      <c r="A236" s="104">
        <f>IF(E236&gt;0,IF(E236&gt;0,1+MAX($A$14:A235),0),0)</f>
        <v>0</v>
      </c>
      <c r="B236" s="39"/>
      <c r="C236" s="48"/>
      <c r="D236" s="25"/>
      <c r="E236" s="73"/>
      <c r="F236" s="76">
        <f t="shared" si="33"/>
        <v>0</v>
      </c>
      <c r="G236" s="71">
        <f t="shared" si="34"/>
        <v>0</v>
      </c>
      <c r="H236" s="71">
        <f t="shared" si="35"/>
        <v>0</v>
      </c>
      <c r="I236" s="71">
        <f t="shared" si="36"/>
        <v>0</v>
      </c>
      <c r="J236" s="71">
        <f t="shared" si="37"/>
        <v>0</v>
      </c>
      <c r="K236" s="50">
        <f t="shared" si="38"/>
        <v>0</v>
      </c>
      <c r="L236" s="51">
        <f t="shared" si="39"/>
        <v>0</v>
      </c>
      <c r="M236" s="49">
        <f t="shared" si="40"/>
        <v>0</v>
      </c>
      <c r="N236" s="49">
        <f t="shared" si="41"/>
        <v>0</v>
      </c>
      <c r="O236" s="49">
        <f t="shared" si="42"/>
        <v>0</v>
      </c>
      <c r="P236" s="50">
        <f t="shared" si="43"/>
        <v>0</v>
      </c>
      <c r="Q236" s="105"/>
      <c r="R236" s="105"/>
      <c r="S236" s="105"/>
    </row>
    <row r="237" spans="1:19" x14ac:dyDescent="0.2">
      <c r="A237" s="104">
        <f>IF(E237&gt;0,IF(E237&gt;0,1+MAX($A$14:A236),0),0)</f>
        <v>0</v>
      </c>
      <c r="B237" s="39"/>
      <c r="C237" s="48"/>
      <c r="D237" s="25"/>
      <c r="E237" s="73"/>
      <c r="F237" s="76">
        <f t="shared" si="33"/>
        <v>0</v>
      </c>
      <c r="G237" s="71">
        <f t="shared" si="34"/>
        <v>0</v>
      </c>
      <c r="H237" s="71">
        <f t="shared" si="35"/>
        <v>0</v>
      </c>
      <c r="I237" s="71">
        <f t="shared" si="36"/>
        <v>0</v>
      </c>
      <c r="J237" s="71">
        <f t="shared" si="37"/>
        <v>0</v>
      </c>
      <c r="K237" s="50">
        <f t="shared" si="38"/>
        <v>0</v>
      </c>
      <c r="L237" s="51">
        <f t="shared" si="39"/>
        <v>0</v>
      </c>
      <c r="M237" s="49">
        <f t="shared" si="40"/>
        <v>0</v>
      </c>
      <c r="N237" s="49">
        <f t="shared" si="41"/>
        <v>0</v>
      </c>
      <c r="O237" s="49">
        <f t="shared" si="42"/>
        <v>0</v>
      </c>
      <c r="P237" s="50">
        <f t="shared" si="43"/>
        <v>0</v>
      </c>
      <c r="Q237" s="105"/>
      <c r="R237" s="105"/>
      <c r="S237" s="105"/>
    </row>
    <row r="238" spans="1:19" x14ac:dyDescent="0.2">
      <c r="A238" s="104">
        <f>IF(E238&gt;0,IF(E238&gt;0,1+MAX($A$14:A237),0),0)</f>
        <v>0</v>
      </c>
      <c r="B238" s="39"/>
      <c r="C238" s="48"/>
      <c r="D238" s="25"/>
      <c r="E238" s="73"/>
      <c r="F238" s="76">
        <f t="shared" si="33"/>
        <v>0</v>
      </c>
      <c r="G238" s="71">
        <f t="shared" si="34"/>
        <v>0</v>
      </c>
      <c r="H238" s="71">
        <f t="shared" si="35"/>
        <v>0</v>
      </c>
      <c r="I238" s="71">
        <f t="shared" si="36"/>
        <v>0</v>
      </c>
      <c r="J238" s="71">
        <f t="shared" si="37"/>
        <v>0</v>
      </c>
      <c r="K238" s="50">
        <f t="shared" si="38"/>
        <v>0</v>
      </c>
      <c r="L238" s="51">
        <f t="shared" si="39"/>
        <v>0</v>
      </c>
      <c r="M238" s="49">
        <f t="shared" si="40"/>
        <v>0</v>
      </c>
      <c r="N238" s="49">
        <f t="shared" si="41"/>
        <v>0</v>
      </c>
      <c r="O238" s="49">
        <f t="shared" si="42"/>
        <v>0</v>
      </c>
      <c r="P238" s="50">
        <f t="shared" si="43"/>
        <v>0</v>
      </c>
      <c r="Q238" s="105"/>
      <c r="R238" s="105"/>
      <c r="S238" s="105"/>
    </row>
    <row r="239" spans="1:19" x14ac:dyDescent="0.2">
      <c r="A239" s="104">
        <f>IF(E239&gt;0,IF(E239&gt;0,1+MAX($A$14:A238),0),0)</f>
        <v>0</v>
      </c>
      <c r="B239" s="39"/>
      <c r="C239" s="48"/>
      <c r="D239" s="25"/>
      <c r="E239" s="73"/>
      <c r="F239" s="76">
        <f t="shared" si="33"/>
        <v>0</v>
      </c>
      <c r="G239" s="71">
        <f t="shared" si="34"/>
        <v>0</v>
      </c>
      <c r="H239" s="71">
        <f t="shared" si="35"/>
        <v>0</v>
      </c>
      <c r="I239" s="71">
        <f t="shared" si="36"/>
        <v>0</v>
      </c>
      <c r="J239" s="71">
        <f t="shared" si="37"/>
        <v>0</v>
      </c>
      <c r="K239" s="50">
        <f t="shared" si="38"/>
        <v>0</v>
      </c>
      <c r="L239" s="51">
        <f t="shared" si="39"/>
        <v>0</v>
      </c>
      <c r="M239" s="49">
        <f t="shared" si="40"/>
        <v>0</v>
      </c>
      <c r="N239" s="49">
        <f t="shared" si="41"/>
        <v>0</v>
      </c>
      <c r="O239" s="49">
        <f t="shared" si="42"/>
        <v>0</v>
      </c>
      <c r="P239" s="50">
        <f t="shared" si="43"/>
        <v>0</v>
      </c>
      <c r="Q239" s="105"/>
      <c r="R239" s="105"/>
      <c r="S239" s="105"/>
    </row>
    <row r="240" spans="1:19" x14ac:dyDescent="0.2">
      <c r="A240" s="104">
        <f>IF(E240&gt;0,IF(E240&gt;0,1+MAX($A$14:A239),0),0)</f>
        <v>0</v>
      </c>
      <c r="B240" s="39"/>
      <c r="C240" s="48"/>
      <c r="D240" s="25"/>
      <c r="E240" s="73"/>
      <c r="F240" s="76">
        <f t="shared" si="33"/>
        <v>0</v>
      </c>
      <c r="G240" s="71">
        <f t="shared" si="34"/>
        <v>0</v>
      </c>
      <c r="H240" s="71">
        <f t="shared" si="35"/>
        <v>0</v>
      </c>
      <c r="I240" s="71">
        <f t="shared" si="36"/>
        <v>0</v>
      </c>
      <c r="J240" s="71">
        <f t="shared" si="37"/>
        <v>0</v>
      </c>
      <c r="K240" s="50">
        <f t="shared" si="38"/>
        <v>0</v>
      </c>
      <c r="L240" s="51">
        <f t="shared" si="39"/>
        <v>0</v>
      </c>
      <c r="M240" s="49">
        <f t="shared" si="40"/>
        <v>0</v>
      </c>
      <c r="N240" s="49">
        <f t="shared" si="41"/>
        <v>0</v>
      </c>
      <c r="O240" s="49">
        <f t="shared" si="42"/>
        <v>0</v>
      </c>
      <c r="P240" s="50">
        <f t="shared" si="43"/>
        <v>0</v>
      </c>
      <c r="Q240" s="105"/>
      <c r="R240" s="105"/>
      <c r="S240" s="105"/>
    </row>
    <row r="241" spans="1:19" x14ac:dyDescent="0.2">
      <c r="A241" s="104">
        <f>IF(E241&gt;0,IF(E241&gt;0,1+MAX($A$14:A240),0),0)</f>
        <v>0</v>
      </c>
      <c r="B241" s="39"/>
      <c r="C241" s="48"/>
      <c r="D241" s="25"/>
      <c r="E241" s="73"/>
      <c r="F241" s="76">
        <f t="shared" si="33"/>
        <v>0</v>
      </c>
      <c r="G241" s="71">
        <f t="shared" si="34"/>
        <v>0</v>
      </c>
      <c r="H241" s="71">
        <f t="shared" si="35"/>
        <v>0</v>
      </c>
      <c r="I241" s="71">
        <f t="shared" si="36"/>
        <v>0</v>
      </c>
      <c r="J241" s="71">
        <f t="shared" si="37"/>
        <v>0</v>
      </c>
      <c r="K241" s="50">
        <f t="shared" si="38"/>
        <v>0</v>
      </c>
      <c r="L241" s="51">
        <f t="shared" si="39"/>
        <v>0</v>
      </c>
      <c r="M241" s="49">
        <f t="shared" si="40"/>
        <v>0</v>
      </c>
      <c r="N241" s="49">
        <f t="shared" si="41"/>
        <v>0</v>
      </c>
      <c r="O241" s="49">
        <f t="shared" si="42"/>
        <v>0</v>
      </c>
      <c r="P241" s="50">
        <f t="shared" si="43"/>
        <v>0</v>
      </c>
      <c r="Q241" s="105"/>
      <c r="R241" s="105"/>
      <c r="S241" s="105"/>
    </row>
    <row r="242" spans="1:19" x14ac:dyDescent="0.2">
      <c r="A242" s="104">
        <f>IF(E242&gt;0,IF(E242&gt;0,1+MAX($A$14:A241),0),0)</f>
        <v>0</v>
      </c>
      <c r="B242" s="39"/>
      <c r="C242" s="48"/>
      <c r="D242" s="25"/>
      <c r="E242" s="73"/>
      <c r="F242" s="76">
        <f t="shared" si="33"/>
        <v>0</v>
      </c>
      <c r="G242" s="71">
        <f t="shared" si="34"/>
        <v>0</v>
      </c>
      <c r="H242" s="71">
        <f t="shared" si="35"/>
        <v>0</v>
      </c>
      <c r="I242" s="71">
        <f t="shared" si="36"/>
        <v>0</v>
      </c>
      <c r="J242" s="71">
        <f t="shared" si="37"/>
        <v>0</v>
      </c>
      <c r="K242" s="50">
        <f t="shared" si="38"/>
        <v>0</v>
      </c>
      <c r="L242" s="51">
        <f t="shared" si="39"/>
        <v>0</v>
      </c>
      <c r="M242" s="49">
        <f t="shared" si="40"/>
        <v>0</v>
      </c>
      <c r="N242" s="49">
        <f t="shared" si="41"/>
        <v>0</v>
      </c>
      <c r="O242" s="49">
        <f t="shared" si="42"/>
        <v>0</v>
      </c>
      <c r="P242" s="50">
        <f t="shared" si="43"/>
        <v>0</v>
      </c>
      <c r="Q242" s="105"/>
      <c r="R242" s="105"/>
      <c r="S242" s="105"/>
    </row>
    <row r="243" spans="1:19" x14ac:dyDescent="0.2">
      <c r="A243" s="104">
        <f>IF(E243&gt;0,IF(E243&gt;0,1+MAX($A$14:A242),0),0)</f>
        <v>0</v>
      </c>
      <c r="B243" s="39"/>
      <c r="C243" s="48"/>
      <c r="D243" s="25"/>
      <c r="E243" s="73"/>
      <c r="F243" s="76">
        <f t="shared" si="33"/>
        <v>0</v>
      </c>
      <c r="G243" s="71">
        <f t="shared" si="34"/>
        <v>0</v>
      </c>
      <c r="H243" s="71">
        <f t="shared" si="35"/>
        <v>0</v>
      </c>
      <c r="I243" s="71">
        <f t="shared" si="36"/>
        <v>0</v>
      </c>
      <c r="J243" s="71">
        <f t="shared" si="37"/>
        <v>0</v>
      </c>
      <c r="K243" s="50">
        <f t="shared" si="38"/>
        <v>0</v>
      </c>
      <c r="L243" s="51">
        <f t="shared" si="39"/>
        <v>0</v>
      </c>
      <c r="M243" s="49">
        <f t="shared" si="40"/>
        <v>0</v>
      </c>
      <c r="N243" s="49">
        <f t="shared" si="41"/>
        <v>0</v>
      </c>
      <c r="O243" s="49">
        <f t="shared" si="42"/>
        <v>0</v>
      </c>
      <c r="P243" s="50">
        <f t="shared" si="43"/>
        <v>0</v>
      </c>
      <c r="Q243" s="105"/>
      <c r="R243" s="105"/>
      <c r="S243" s="105"/>
    </row>
    <row r="244" spans="1:19" x14ac:dyDescent="0.2">
      <c r="A244" s="104">
        <f>IF(E244&gt;0,IF(E244&gt;0,1+MAX($A$14:A243),0),0)</f>
        <v>0</v>
      </c>
      <c r="B244" s="39"/>
      <c r="C244" s="48"/>
      <c r="D244" s="25"/>
      <c r="E244" s="73"/>
      <c r="F244" s="76">
        <f t="shared" si="33"/>
        <v>0</v>
      </c>
      <c r="G244" s="71">
        <f t="shared" si="34"/>
        <v>0</v>
      </c>
      <c r="H244" s="71">
        <f t="shared" si="35"/>
        <v>0</v>
      </c>
      <c r="I244" s="71">
        <f t="shared" si="36"/>
        <v>0</v>
      </c>
      <c r="J244" s="71">
        <f t="shared" si="37"/>
        <v>0</v>
      </c>
      <c r="K244" s="50">
        <f t="shared" si="38"/>
        <v>0</v>
      </c>
      <c r="L244" s="51">
        <f t="shared" si="39"/>
        <v>0</v>
      </c>
      <c r="M244" s="49">
        <f t="shared" si="40"/>
        <v>0</v>
      </c>
      <c r="N244" s="49">
        <f t="shared" si="41"/>
        <v>0</v>
      </c>
      <c r="O244" s="49">
        <f t="shared" si="42"/>
        <v>0</v>
      </c>
      <c r="P244" s="50">
        <f t="shared" si="43"/>
        <v>0</v>
      </c>
      <c r="Q244" s="105"/>
      <c r="R244" s="105"/>
      <c r="S244" s="105"/>
    </row>
    <row r="245" spans="1:19" x14ac:dyDescent="0.2">
      <c r="A245" s="104">
        <f>IF(E245&gt;0,IF(E245&gt;0,1+MAX($A$14:A244),0),0)</f>
        <v>0</v>
      </c>
      <c r="B245" s="39"/>
      <c r="C245" s="48"/>
      <c r="D245" s="25"/>
      <c r="E245" s="73"/>
      <c r="F245" s="76">
        <f t="shared" si="33"/>
        <v>0</v>
      </c>
      <c r="G245" s="71">
        <f t="shared" si="34"/>
        <v>0</v>
      </c>
      <c r="H245" s="71">
        <f t="shared" si="35"/>
        <v>0</v>
      </c>
      <c r="I245" s="71">
        <f t="shared" si="36"/>
        <v>0</v>
      </c>
      <c r="J245" s="71">
        <f t="shared" si="37"/>
        <v>0</v>
      </c>
      <c r="K245" s="50">
        <f t="shared" si="38"/>
        <v>0</v>
      </c>
      <c r="L245" s="51">
        <f t="shared" si="39"/>
        <v>0</v>
      </c>
      <c r="M245" s="49">
        <f t="shared" si="40"/>
        <v>0</v>
      </c>
      <c r="N245" s="49">
        <f t="shared" si="41"/>
        <v>0</v>
      </c>
      <c r="O245" s="49">
        <f t="shared" si="42"/>
        <v>0</v>
      </c>
      <c r="P245" s="50">
        <f t="shared" si="43"/>
        <v>0</v>
      </c>
      <c r="Q245" s="105"/>
      <c r="R245" s="105"/>
      <c r="S245" s="105"/>
    </row>
    <row r="246" spans="1:19" x14ac:dyDescent="0.2">
      <c r="A246" s="104">
        <f>IF(E246&gt;0,IF(E246&gt;0,1+MAX($A$14:A245),0),0)</f>
        <v>0</v>
      </c>
      <c r="B246" s="39"/>
      <c r="C246" s="48"/>
      <c r="D246" s="25"/>
      <c r="E246" s="73"/>
      <c r="F246" s="76">
        <f t="shared" si="33"/>
        <v>0</v>
      </c>
      <c r="G246" s="71">
        <f t="shared" si="34"/>
        <v>0</v>
      </c>
      <c r="H246" s="71">
        <f t="shared" si="35"/>
        <v>0</v>
      </c>
      <c r="I246" s="71">
        <f t="shared" si="36"/>
        <v>0</v>
      </c>
      <c r="J246" s="71">
        <f t="shared" si="37"/>
        <v>0</v>
      </c>
      <c r="K246" s="50">
        <f t="shared" si="38"/>
        <v>0</v>
      </c>
      <c r="L246" s="51">
        <f t="shared" si="39"/>
        <v>0</v>
      </c>
      <c r="M246" s="49">
        <f t="shared" si="40"/>
        <v>0</v>
      </c>
      <c r="N246" s="49">
        <f t="shared" si="41"/>
        <v>0</v>
      </c>
      <c r="O246" s="49">
        <f t="shared" si="42"/>
        <v>0</v>
      </c>
      <c r="P246" s="50">
        <f t="shared" si="43"/>
        <v>0</v>
      </c>
      <c r="Q246" s="105"/>
      <c r="R246" s="105"/>
      <c r="S246" s="105"/>
    </row>
    <row r="247" spans="1:19" x14ac:dyDescent="0.2">
      <c r="A247" s="104">
        <f>IF(E247&gt;0,IF(E247&gt;0,1+MAX($A$14:A246),0),0)</f>
        <v>0</v>
      </c>
      <c r="B247" s="39"/>
      <c r="C247" s="48"/>
      <c r="D247" s="25"/>
      <c r="E247" s="73"/>
      <c r="F247" s="76">
        <f t="shared" si="33"/>
        <v>0</v>
      </c>
      <c r="G247" s="71">
        <f t="shared" si="34"/>
        <v>0</v>
      </c>
      <c r="H247" s="71">
        <f t="shared" si="35"/>
        <v>0</v>
      </c>
      <c r="I247" s="71">
        <f t="shared" si="36"/>
        <v>0</v>
      </c>
      <c r="J247" s="71">
        <f t="shared" si="37"/>
        <v>0</v>
      </c>
      <c r="K247" s="50">
        <f t="shared" si="38"/>
        <v>0</v>
      </c>
      <c r="L247" s="51">
        <f t="shared" si="39"/>
        <v>0</v>
      </c>
      <c r="M247" s="49">
        <f t="shared" si="40"/>
        <v>0</v>
      </c>
      <c r="N247" s="49">
        <f t="shared" si="41"/>
        <v>0</v>
      </c>
      <c r="O247" s="49">
        <f t="shared" si="42"/>
        <v>0</v>
      </c>
      <c r="P247" s="50">
        <f t="shared" si="43"/>
        <v>0</v>
      </c>
      <c r="Q247" s="105"/>
      <c r="R247" s="105"/>
      <c r="S247" s="105"/>
    </row>
    <row r="248" spans="1:19" x14ac:dyDescent="0.2">
      <c r="A248" s="104">
        <f>IF(E248&gt;0,IF(E248&gt;0,1+MAX($A$14:A247),0),0)</f>
        <v>0</v>
      </c>
      <c r="B248" s="39"/>
      <c r="C248" s="48"/>
      <c r="D248" s="25"/>
      <c r="E248" s="73"/>
      <c r="F248" s="76">
        <f t="shared" si="33"/>
        <v>0</v>
      </c>
      <c r="G248" s="71">
        <f t="shared" si="34"/>
        <v>0</v>
      </c>
      <c r="H248" s="71">
        <f t="shared" si="35"/>
        <v>0</v>
      </c>
      <c r="I248" s="71">
        <f t="shared" si="36"/>
        <v>0</v>
      </c>
      <c r="J248" s="71">
        <f t="shared" si="37"/>
        <v>0</v>
      </c>
      <c r="K248" s="50">
        <f t="shared" si="38"/>
        <v>0</v>
      </c>
      <c r="L248" s="51">
        <f t="shared" si="39"/>
        <v>0</v>
      </c>
      <c r="M248" s="49">
        <f t="shared" si="40"/>
        <v>0</v>
      </c>
      <c r="N248" s="49">
        <f t="shared" si="41"/>
        <v>0</v>
      </c>
      <c r="O248" s="49">
        <f t="shared" si="42"/>
        <v>0</v>
      </c>
      <c r="P248" s="50">
        <f t="shared" si="43"/>
        <v>0</v>
      </c>
      <c r="Q248" s="105"/>
      <c r="R248" s="105"/>
      <c r="S248" s="105"/>
    </row>
    <row r="249" spans="1:19" x14ac:dyDescent="0.2">
      <c r="A249" s="104">
        <f>IF(E249&gt;0,IF(E249&gt;0,1+MAX($A$14:A248),0),0)</f>
        <v>0</v>
      </c>
      <c r="B249" s="39"/>
      <c r="C249" s="48"/>
      <c r="D249" s="25"/>
      <c r="E249" s="73"/>
      <c r="F249" s="76">
        <f t="shared" si="33"/>
        <v>0</v>
      </c>
      <c r="G249" s="71">
        <f t="shared" si="34"/>
        <v>0</v>
      </c>
      <c r="H249" s="71">
        <f t="shared" si="35"/>
        <v>0</v>
      </c>
      <c r="I249" s="71">
        <f t="shared" si="36"/>
        <v>0</v>
      </c>
      <c r="J249" s="71">
        <f t="shared" si="37"/>
        <v>0</v>
      </c>
      <c r="K249" s="50">
        <f t="shared" si="38"/>
        <v>0</v>
      </c>
      <c r="L249" s="51">
        <f t="shared" si="39"/>
        <v>0</v>
      </c>
      <c r="M249" s="49">
        <f t="shared" si="40"/>
        <v>0</v>
      </c>
      <c r="N249" s="49">
        <f t="shared" si="41"/>
        <v>0</v>
      </c>
      <c r="O249" s="49">
        <f t="shared" si="42"/>
        <v>0</v>
      </c>
      <c r="P249" s="50">
        <f t="shared" si="43"/>
        <v>0</v>
      </c>
      <c r="Q249" s="105"/>
      <c r="R249" s="105"/>
      <c r="S249" s="105"/>
    </row>
    <row r="250" spans="1:19" x14ac:dyDescent="0.2">
      <c r="A250" s="104">
        <f>IF(E250&gt;0,IF(E250&gt;0,1+MAX($A$14:A249),0),0)</f>
        <v>0</v>
      </c>
      <c r="B250" s="39"/>
      <c r="C250" s="48"/>
      <c r="D250" s="25"/>
      <c r="E250" s="73"/>
      <c r="F250" s="76">
        <f t="shared" si="33"/>
        <v>0</v>
      </c>
      <c r="G250" s="71">
        <f t="shared" si="34"/>
        <v>0</v>
      </c>
      <c r="H250" s="71">
        <f t="shared" si="35"/>
        <v>0</v>
      </c>
      <c r="I250" s="71">
        <f t="shared" si="36"/>
        <v>0</v>
      </c>
      <c r="J250" s="71">
        <f t="shared" si="37"/>
        <v>0</v>
      </c>
      <c r="K250" s="50">
        <f t="shared" si="38"/>
        <v>0</v>
      </c>
      <c r="L250" s="51">
        <f t="shared" si="39"/>
        <v>0</v>
      </c>
      <c r="M250" s="49">
        <f t="shared" si="40"/>
        <v>0</v>
      </c>
      <c r="N250" s="49">
        <f t="shared" si="41"/>
        <v>0</v>
      </c>
      <c r="O250" s="49">
        <f t="shared" si="42"/>
        <v>0</v>
      </c>
      <c r="P250" s="50">
        <f t="shared" si="43"/>
        <v>0</v>
      </c>
      <c r="Q250" s="105"/>
      <c r="R250" s="105"/>
      <c r="S250" s="105"/>
    </row>
    <row r="251" spans="1:19" x14ac:dyDescent="0.2">
      <c r="A251" s="104">
        <f>IF(E251&gt;0,IF(E251&gt;0,1+MAX($A$14:A250),0),0)</f>
        <v>0</v>
      </c>
      <c r="B251" s="39"/>
      <c r="C251" s="48"/>
      <c r="D251" s="25"/>
      <c r="E251" s="73"/>
      <c r="F251" s="76">
        <f t="shared" si="33"/>
        <v>0</v>
      </c>
      <c r="G251" s="71">
        <f t="shared" si="34"/>
        <v>0</v>
      </c>
      <c r="H251" s="71">
        <f t="shared" si="35"/>
        <v>0</v>
      </c>
      <c r="I251" s="71">
        <f t="shared" si="36"/>
        <v>0</v>
      </c>
      <c r="J251" s="71">
        <f t="shared" si="37"/>
        <v>0</v>
      </c>
      <c r="K251" s="50">
        <f t="shared" si="38"/>
        <v>0</v>
      </c>
      <c r="L251" s="51">
        <f t="shared" si="39"/>
        <v>0</v>
      </c>
      <c r="M251" s="49">
        <f t="shared" si="40"/>
        <v>0</v>
      </c>
      <c r="N251" s="49">
        <f t="shared" si="41"/>
        <v>0</v>
      </c>
      <c r="O251" s="49">
        <f t="shared" si="42"/>
        <v>0</v>
      </c>
      <c r="P251" s="50">
        <f t="shared" si="43"/>
        <v>0</v>
      </c>
      <c r="Q251" s="105"/>
      <c r="R251" s="105"/>
      <c r="S251" s="105"/>
    </row>
    <row r="252" spans="1:19" x14ac:dyDescent="0.2">
      <c r="A252" s="104">
        <f>IF(E252&gt;0,IF(E252&gt;0,1+MAX($A$14:A251),0),0)</f>
        <v>0</v>
      </c>
      <c r="B252" s="39"/>
      <c r="C252" s="48"/>
      <c r="D252" s="25"/>
      <c r="E252" s="73"/>
      <c r="F252" s="76">
        <f t="shared" si="33"/>
        <v>0</v>
      </c>
      <c r="G252" s="71">
        <f t="shared" si="34"/>
        <v>0</v>
      </c>
      <c r="H252" s="71">
        <f t="shared" si="35"/>
        <v>0</v>
      </c>
      <c r="I252" s="71">
        <f t="shared" si="36"/>
        <v>0</v>
      </c>
      <c r="J252" s="71">
        <f t="shared" si="37"/>
        <v>0</v>
      </c>
      <c r="K252" s="50">
        <f t="shared" si="38"/>
        <v>0</v>
      </c>
      <c r="L252" s="51">
        <f t="shared" si="39"/>
        <v>0</v>
      </c>
      <c r="M252" s="49">
        <f t="shared" si="40"/>
        <v>0</v>
      </c>
      <c r="N252" s="49">
        <f t="shared" si="41"/>
        <v>0</v>
      </c>
      <c r="O252" s="49">
        <f t="shared" si="42"/>
        <v>0</v>
      </c>
      <c r="P252" s="50">
        <f t="shared" si="43"/>
        <v>0</v>
      </c>
      <c r="Q252" s="105"/>
      <c r="R252" s="105"/>
      <c r="S252" s="105"/>
    </row>
    <row r="253" spans="1:19" x14ac:dyDescent="0.2">
      <c r="A253" s="104">
        <f>IF(E253&gt;0,IF(E253&gt;0,1+MAX($A$14:A252),0),0)</f>
        <v>0</v>
      </c>
      <c r="B253" s="39"/>
      <c r="C253" s="48"/>
      <c r="D253" s="25"/>
      <c r="E253" s="73"/>
      <c r="F253" s="76">
        <f t="shared" si="33"/>
        <v>0</v>
      </c>
      <c r="G253" s="71">
        <f t="shared" si="34"/>
        <v>0</v>
      </c>
      <c r="H253" s="71">
        <f t="shared" si="35"/>
        <v>0</v>
      </c>
      <c r="I253" s="71">
        <f t="shared" si="36"/>
        <v>0</v>
      </c>
      <c r="J253" s="71">
        <f t="shared" si="37"/>
        <v>0</v>
      </c>
      <c r="K253" s="50">
        <f t="shared" si="38"/>
        <v>0</v>
      </c>
      <c r="L253" s="51">
        <f t="shared" si="39"/>
        <v>0</v>
      </c>
      <c r="M253" s="49">
        <f t="shared" si="40"/>
        <v>0</v>
      </c>
      <c r="N253" s="49">
        <f t="shared" si="41"/>
        <v>0</v>
      </c>
      <c r="O253" s="49">
        <f t="shared" si="42"/>
        <v>0</v>
      </c>
      <c r="P253" s="50">
        <f t="shared" si="43"/>
        <v>0</v>
      </c>
      <c r="Q253" s="105"/>
      <c r="R253" s="105"/>
      <c r="S253" s="105"/>
    </row>
    <row r="254" spans="1:19" x14ac:dyDescent="0.2">
      <c r="A254" s="104">
        <f>IF(E254&gt;0,IF(E254&gt;0,1+MAX($A$14:A253),0),0)</f>
        <v>0</v>
      </c>
      <c r="B254" s="39"/>
      <c r="C254" s="48"/>
      <c r="D254" s="25"/>
      <c r="E254" s="73"/>
      <c r="F254" s="76">
        <f t="shared" si="33"/>
        <v>0</v>
      </c>
      <c r="G254" s="71">
        <f t="shared" si="34"/>
        <v>0</v>
      </c>
      <c r="H254" s="71">
        <f t="shared" si="35"/>
        <v>0</v>
      </c>
      <c r="I254" s="71">
        <f t="shared" si="36"/>
        <v>0</v>
      </c>
      <c r="J254" s="71">
        <f t="shared" si="37"/>
        <v>0</v>
      </c>
      <c r="K254" s="50">
        <f t="shared" si="38"/>
        <v>0</v>
      </c>
      <c r="L254" s="51">
        <f t="shared" si="39"/>
        <v>0</v>
      </c>
      <c r="M254" s="49">
        <f t="shared" si="40"/>
        <v>0</v>
      </c>
      <c r="N254" s="49">
        <f t="shared" si="41"/>
        <v>0</v>
      </c>
      <c r="O254" s="49">
        <f t="shared" si="42"/>
        <v>0</v>
      </c>
      <c r="P254" s="50">
        <f t="shared" si="43"/>
        <v>0</v>
      </c>
      <c r="Q254" s="105"/>
      <c r="R254" s="105"/>
      <c r="S254" s="105"/>
    </row>
    <row r="255" spans="1:19" x14ac:dyDescent="0.2">
      <c r="A255" s="104">
        <f>IF(E255&gt;0,IF(E255&gt;0,1+MAX($A$14:A254),0),0)</f>
        <v>0</v>
      </c>
      <c r="B255" s="39"/>
      <c r="C255" s="48"/>
      <c r="D255" s="25"/>
      <c r="E255" s="73"/>
      <c r="F255" s="76">
        <f t="shared" si="33"/>
        <v>0</v>
      </c>
      <c r="G255" s="71">
        <f t="shared" si="34"/>
        <v>0</v>
      </c>
      <c r="H255" s="71">
        <f t="shared" si="35"/>
        <v>0</v>
      </c>
      <c r="I255" s="71">
        <f t="shared" si="36"/>
        <v>0</v>
      </c>
      <c r="J255" s="71">
        <f t="shared" si="37"/>
        <v>0</v>
      </c>
      <c r="K255" s="50">
        <f t="shared" si="38"/>
        <v>0</v>
      </c>
      <c r="L255" s="51">
        <f t="shared" si="39"/>
        <v>0</v>
      </c>
      <c r="M255" s="49">
        <f t="shared" si="40"/>
        <v>0</v>
      </c>
      <c r="N255" s="49">
        <f t="shared" si="41"/>
        <v>0</v>
      </c>
      <c r="O255" s="49">
        <f t="shared" si="42"/>
        <v>0</v>
      </c>
      <c r="P255" s="50">
        <f t="shared" si="43"/>
        <v>0</v>
      </c>
      <c r="Q255" s="105"/>
      <c r="R255" s="105"/>
      <c r="S255" s="105"/>
    </row>
    <row r="256" spans="1:19" x14ac:dyDescent="0.2">
      <c r="A256" s="104">
        <f>IF(E256&gt;0,IF(E256&gt;0,1+MAX($A$14:A255),0),0)</f>
        <v>0</v>
      </c>
      <c r="B256" s="39"/>
      <c r="C256" s="48"/>
      <c r="D256" s="25"/>
      <c r="E256" s="73"/>
      <c r="F256" s="76">
        <f t="shared" si="33"/>
        <v>0</v>
      </c>
      <c r="G256" s="71">
        <f t="shared" si="34"/>
        <v>0</v>
      </c>
      <c r="H256" s="71">
        <f t="shared" si="35"/>
        <v>0</v>
      </c>
      <c r="I256" s="71">
        <f t="shared" si="36"/>
        <v>0</v>
      </c>
      <c r="J256" s="71">
        <f t="shared" si="37"/>
        <v>0</v>
      </c>
      <c r="K256" s="50">
        <f t="shared" si="38"/>
        <v>0</v>
      </c>
      <c r="L256" s="51">
        <f t="shared" si="39"/>
        <v>0</v>
      </c>
      <c r="M256" s="49">
        <f t="shared" si="40"/>
        <v>0</v>
      </c>
      <c r="N256" s="49">
        <f t="shared" si="41"/>
        <v>0</v>
      </c>
      <c r="O256" s="49">
        <f t="shared" si="42"/>
        <v>0</v>
      </c>
      <c r="P256" s="50">
        <f t="shared" si="43"/>
        <v>0</v>
      </c>
      <c r="Q256" s="105"/>
      <c r="R256" s="105"/>
      <c r="S256" s="105"/>
    </row>
    <row r="257" spans="1:19" x14ac:dyDescent="0.2">
      <c r="A257" s="104">
        <f>IF(E257&gt;0,IF(E257&gt;0,1+MAX($A$14:A256),0),0)</f>
        <v>0</v>
      </c>
      <c r="B257" s="39"/>
      <c r="C257" s="48"/>
      <c r="D257" s="25"/>
      <c r="E257" s="73"/>
      <c r="F257" s="76">
        <f t="shared" si="33"/>
        <v>0</v>
      </c>
      <c r="G257" s="71">
        <f t="shared" si="34"/>
        <v>0</v>
      </c>
      <c r="H257" s="71">
        <f t="shared" si="35"/>
        <v>0</v>
      </c>
      <c r="I257" s="71">
        <f t="shared" si="36"/>
        <v>0</v>
      </c>
      <c r="J257" s="71">
        <f t="shared" si="37"/>
        <v>0</v>
      </c>
      <c r="K257" s="50">
        <f t="shared" si="38"/>
        <v>0</v>
      </c>
      <c r="L257" s="51">
        <f t="shared" si="39"/>
        <v>0</v>
      </c>
      <c r="M257" s="49">
        <f t="shared" si="40"/>
        <v>0</v>
      </c>
      <c r="N257" s="49">
        <f t="shared" si="41"/>
        <v>0</v>
      </c>
      <c r="O257" s="49">
        <f t="shared" si="42"/>
        <v>0</v>
      </c>
      <c r="P257" s="50">
        <f t="shared" si="43"/>
        <v>0</v>
      </c>
      <c r="Q257" s="105"/>
      <c r="R257" s="105"/>
      <c r="S257" s="105"/>
    </row>
    <row r="258" spans="1:19" x14ac:dyDescent="0.2">
      <c r="A258" s="104">
        <f>IF(E258&gt;0,IF(E258&gt;0,1+MAX($A$14:A257),0),0)</f>
        <v>0</v>
      </c>
      <c r="B258" s="39"/>
      <c r="C258" s="48"/>
      <c r="D258" s="25"/>
      <c r="E258" s="73"/>
      <c r="F258" s="76">
        <f t="shared" si="33"/>
        <v>0</v>
      </c>
      <c r="G258" s="71">
        <f t="shared" si="34"/>
        <v>0</v>
      </c>
      <c r="H258" s="71">
        <f t="shared" si="35"/>
        <v>0</v>
      </c>
      <c r="I258" s="71">
        <f t="shared" si="36"/>
        <v>0</v>
      </c>
      <c r="J258" s="71">
        <f t="shared" si="37"/>
        <v>0</v>
      </c>
      <c r="K258" s="50">
        <f t="shared" si="38"/>
        <v>0</v>
      </c>
      <c r="L258" s="51">
        <f t="shared" si="39"/>
        <v>0</v>
      </c>
      <c r="M258" s="49">
        <f t="shared" si="40"/>
        <v>0</v>
      </c>
      <c r="N258" s="49">
        <f t="shared" si="41"/>
        <v>0</v>
      </c>
      <c r="O258" s="49">
        <f t="shared" si="42"/>
        <v>0</v>
      </c>
      <c r="P258" s="50">
        <f t="shared" si="43"/>
        <v>0</v>
      </c>
      <c r="Q258" s="105"/>
      <c r="R258" s="105"/>
      <c r="S258" s="105"/>
    </row>
    <row r="259" spans="1:19" x14ac:dyDescent="0.2">
      <c r="A259" s="104">
        <f>IF(E259&gt;0,IF(E259&gt;0,1+MAX($A$14:A258),0),0)</f>
        <v>0</v>
      </c>
      <c r="B259" s="39"/>
      <c r="C259" s="48"/>
      <c r="D259" s="25"/>
      <c r="E259" s="73"/>
      <c r="F259" s="76">
        <f t="shared" si="33"/>
        <v>0</v>
      </c>
      <c r="G259" s="71">
        <f t="shared" si="34"/>
        <v>0</v>
      </c>
      <c r="H259" s="71">
        <f t="shared" si="35"/>
        <v>0</v>
      </c>
      <c r="I259" s="71">
        <f t="shared" si="36"/>
        <v>0</v>
      </c>
      <c r="J259" s="71">
        <f t="shared" si="37"/>
        <v>0</v>
      </c>
      <c r="K259" s="50">
        <f t="shared" si="38"/>
        <v>0</v>
      </c>
      <c r="L259" s="51">
        <f t="shared" si="39"/>
        <v>0</v>
      </c>
      <c r="M259" s="49">
        <f t="shared" si="40"/>
        <v>0</v>
      </c>
      <c r="N259" s="49">
        <f t="shared" si="41"/>
        <v>0</v>
      </c>
      <c r="O259" s="49">
        <f t="shared" si="42"/>
        <v>0</v>
      </c>
      <c r="P259" s="50">
        <f t="shared" si="43"/>
        <v>0</v>
      </c>
      <c r="Q259" s="105"/>
      <c r="R259" s="105"/>
      <c r="S259" s="105"/>
    </row>
    <row r="260" spans="1:19" x14ac:dyDescent="0.2">
      <c r="A260" s="104">
        <f>IF(E260&gt;0,IF(E260&gt;0,1+MAX($A$14:A259),0),0)</f>
        <v>0</v>
      </c>
      <c r="B260" s="39"/>
      <c r="C260" s="48"/>
      <c r="D260" s="25"/>
      <c r="E260" s="73"/>
      <c r="F260" s="76">
        <f t="shared" si="33"/>
        <v>0</v>
      </c>
      <c r="G260" s="71">
        <f t="shared" si="34"/>
        <v>0</v>
      </c>
      <c r="H260" s="71">
        <f t="shared" si="35"/>
        <v>0</v>
      </c>
      <c r="I260" s="71">
        <f t="shared" si="36"/>
        <v>0</v>
      </c>
      <c r="J260" s="71">
        <f t="shared" si="37"/>
        <v>0</v>
      </c>
      <c r="K260" s="50">
        <f t="shared" si="38"/>
        <v>0</v>
      </c>
      <c r="L260" s="51">
        <f t="shared" si="39"/>
        <v>0</v>
      </c>
      <c r="M260" s="49">
        <f t="shared" si="40"/>
        <v>0</v>
      </c>
      <c r="N260" s="49">
        <f t="shared" si="41"/>
        <v>0</v>
      </c>
      <c r="O260" s="49">
        <f t="shared" si="42"/>
        <v>0</v>
      </c>
      <c r="P260" s="50">
        <f t="shared" si="43"/>
        <v>0</v>
      </c>
      <c r="Q260" s="105"/>
      <c r="R260" s="105"/>
      <c r="S260" s="105"/>
    </row>
    <row r="261" spans="1:19" x14ac:dyDescent="0.2">
      <c r="A261" s="104">
        <f>IF(E261&gt;0,IF(E261&gt;0,1+MAX($A$14:A260),0),0)</f>
        <v>0</v>
      </c>
      <c r="B261" s="39"/>
      <c r="C261" s="48"/>
      <c r="D261" s="25"/>
      <c r="E261" s="73"/>
      <c r="F261" s="76">
        <f t="shared" si="33"/>
        <v>0</v>
      </c>
      <c r="G261" s="71">
        <f t="shared" si="34"/>
        <v>0</v>
      </c>
      <c r="H261" s="71">
        <f t="shared" si="35"/>
        <v>0</v>
      </c>
      <c r="I261" s="71">
        <f t="shared" si="36"/>
        <v>0</v>
      </c>
      <c r="J261" s="71">
        <f t="shared" si="37"/>
        <v>0</v>
      </c>
      <c r="K261" s="50">
        <f t="shared" si="38"/>
        <v>0</v>
      </c>
      <c r="L261" s="51">
        <f t="shared" si="39"/>
        <v>0</v>
      </c>
      <c r="M261" s="49">
        <f t="shared" si="40"/>
        <v>0</v>
      </c>
      <c r="N261" s="49">
        <f t="shared" si="41"/>
        <v>0</v>
      </c>
      <c r="O261" s="49">
        <f t="shared" si="42"/>
        <v>0</v>
      </c>
      <c r="P261" s="50">
        <f t="shared" si="43"/>
        <v>0</v>
      </c>
      <c r="Q261" s="105"/>
      <c r="R261" s="105"/>
      <c r="S261" s="105"/>
    </row>
    <row r="262" spans="1:19" x14ac:dyDescent="0.2">
      <c r="A262" s="104">
        <f>IF(E262&gt;0,IF(E262&gt;0,1+MAX($A$14:A261),0),0)</f>
        <v>0</v>
      </c>
      <c r="B262" s="39"/>
      <c r="C262" s="48"/>
      <c r="D262" s="25"/>
      <c r="E262" s="73"/>
      <c r="F262" s="76">
        <f t="shared" si="33"/>
        <v>0</v>
      </c>
      <c r="G262" s="71">
        <f t="shared" si="34"/>
        <v>0</v>
      </c>
      <c r="H262" s="71">
        <f t="shared" si="35"/>
        <v>0</v>
      </c>
      <c r="I262" s="71">
        <f t="shared" si="36"/>
        <v>0</v>
      </c>
      <c r="J262" s="71">
        <f t="shared" si="37"/>
        <v>0</v>
      </c>
      <c r="K262" s="50">
        <f t="shared" si="38"/>
        <v>0</v>
      </c>
      <c r="L262" s="51">
        <f t="shared" si="39"/>
        <v>0</v>
      </c>
      <c r="M262" s="49">
        <f t="shared" si="40"/>
        <v>0</v>
      </c>
      <c r="N262" s="49">
        <f t="shared" si="41"/>
        <v>0</v>
      </c>
      <c r="O262" s="49">
        <f t="shared" si="42"/>
        <v>0</v>
      </c>
      <c r="P262" s="50">
        <f t="shared" si="43"/>
        <v>0</v>
      </c>
      <c r="Q262" s="105"/>
      <c r="R262" s="105"/>
      <c r="S262" s="105"/>
    </row>
    <row r="263" spans="1:19" x14ac:dyDescent="0.2">
      <c r="A263" s="104">
        <f>IF(E263&gt;0,IF(E263&gt;0,1+MAX($A$14:A262),0),0)</f>
        <v>0</v>
      </c>
      <c r="B263" s="39"/>
      <c r="C263" s="48"/>
      <c r="D263" s="25"/>
      <c r="E263" s="73"/>
      <c r="F263" s="76">
        <f t="shared" si="33"/>
        <v>0</v>
      </c>
      <c r="G263" s="71">
        <f t="shared" si="34"/>
        <v>0</v>
      </c>
      <c r="H263" s="71">
        <f t="shared" si="35"/>
        <v>0</v>
      </c>
      <c r="I263" s="71">
        <f t="shared" si="36"/>
        <v>0</v>
      </c>
      <c r="J263" s="71">
        <f t="shared" si="37"/>
        <v>0</v>
      </c>
      <c r="K263" s="50">
        <f t="shared" si="38"/>
        <v>0</v>
      </c>
      <c r="L263" s="51">
        <f t="shared" si="39"/>
        <v>0</v>
      </c>
      <c r="M263" s="49">
        <f t="shared" si="40"/>
        <v>0</v>
      </c>
      <c r="N263" s="49">
        <f t="shared" si="41"/>
        <v>0</v>
      </c>
      <c r="O263" s="49">
        <f t="shared" si="42"/>
        <v>0</v>
      </c>
      <c r="P263" s="50">
        <f t="shared" si="43"/>
        <v>0</v>
      </c>
      <c r="Q263" s="105"/>
      <c r="R263" s="105"/>
      <c r="S263" s="105"/>
    </row>
    <row r="264" spans="1:19" x14ac:dyDescent="0.2">
      <c r="A264" s="104">
        <f>IF(E264&gt;0,IF(E264&gt;0,1+MAX($A$14:A263),0),0)</f>
        <v>0</v>
      </c>
      <c r="B264" s="39"/>
      <c r="C264" s="48"/>
      <c r="D264" s="25"/>
      <c r="E264" s="73"/>
      <c r="F264" s="76">
        <f t="shared" si="33"/>
        <v>0</v>
      </c>
      <c r="G264" s="71">
        <f t="shared" si="34"/>
        <v>0</v>
      </c>
      <c r="H264" s="71">
        <f t="shared" si="35"/>
        <v>0</v>
      </c>
      <c r="I264" s="71">
        <f t="shared" si="36"/>
        <v>0</v>
      </c>
      <c r="J264" s="71">
        <f t="shared" si="37"/>
        <v>0</v>
      </c>
      <c r="K264" s="50">
        <f t="shared" si="38"/>
        <v>0</v>
      </c>
      <c r="L264" s="51">
        <f t="shared" si="39"/>
        <v>0</v>
      </c>
      <c r="M264" s="49">
        <f t="shared" si="40"/>
        <v>0</v>
      </c>
      <c r="N264" s="49">
        <f t="shared" si="41"/>
        <v>0</v>
      </c>
      <c r="O264" s="49">
        <f t="shared" si="42"/>
        <v>0</v>
      </c>
      <c r="P264" s="50">
        <f t="shared" si="43"/>
        <v>0</v>
      </c>
      <c r="Q264" s="105"/>
      <c r="R264" s="105"/>
      <c r="S264" s="105"/>
    </row>
    <row r="265" spans="1:19" x14ac:dyDescent="0.2">
      <c r="A265" s="104">
        <f>IF(E265&gt;0,IF(E265&gt;0,1+MAX($A$14:A264),0),0)</f>
        <v>0</v>
      </c>
      <c r="B265" s="39"/>
      <c r="C265" s="48"/>
      <c r="D265" s="25"/>
      <c r="E265" s="73"/>
      <c r="F265" s="76">
        <f t="shared" si="33"/>
        <v>0</v>
      </c>
      <c r="G265" s="71">
        <f t="shared" si="34"/>
        <v>0</v>
      </c>
      <c r="H265" s="71">
        <f t="shared" si="35"/>
        <v>0</v>
      </c>
      <c r="I265" s="71">
        <f t="shared" si="36"/>
        <v>0</v>
      </c>
      <c r="J265" s="71">
        <f t="shared" si="37"/>
        <v>0</v>
      </c>
      <c r="K265" s="50">
        <f t="shared" si="38"/>
        <v>0</v>
      </c>
      <c r="L265" s="51">
        <f t="shared" si="39"/>
        <v>0</v>
      </c>
      <c r="M265" s="49">
        <f t="shared" si="40"/>
        <v>0</v>
      </c>
      <c r="N265" s="49">
        <f t="shared" si="41"/>
        <v>0</v>
      </c>
      <c r="O265" s="49">
        <f t="shared" si="42"/>
        <v>0</v>
      </c>
      <c r="P265" s="50">
        <f t="shared" si="43"/>
        <v>0</v>
      </c>
      <c r="Q265" s="105"/>
      <c r="R265" s="105"/>
      <c r="S265" s="105"/>
    </row>
    <row r="266" spans="1:19" x14ac:dyDescent="0.2">
      <c r="A266" s="104">
        <f>IF(E266&gt;0,IF(E266&gt;0,1+MAX($A$14:A265),0),0)</f>
        <v>0</v>
      </c>
      <c r="B266" s="39"/>
      <c r="C266" s="48"/>
      <c r="D266" s="25"/>
      <c r="E266" s="73"/>
      <c r="F266" s="76">
        <f t="shared" si="33"/>
        <v>0</v>
      </c>
      <c r="G266" s="71">
        <f t="shared" si="34"/>
        <v>0</v>
      </c>
      <c r="H266" s="71">
        <f t="shared" si="35"/>
        <v>0</v>
      </c>
      <c r="I266" s="71">
        <f t="shared" si="36"/>
        <v>0</v>
      </c>
      <c r="J266" s="71">
        <f t="shared" si="37"/>
        <v>0</v>
      </c>
      <c r="K266" s="50">
        <f t="shared" si="38"/>
        <v>0</v>
      </c>
      <c r="L266" s="51">
        <f t="shared" si="39"/>
        <v>0</v>
      </c>
      <c r="M266" s="49">
        <f t="shared" si="40"/>
        <v>0</v>
      </c>
      <c r="N266" s="49">
        <f t="shared" si="41"/>
        <v>0</v>
      </c>
      <c r="O266" s="49">
        <f t="shared" si="42"/>
        <v>0</v>
      </c>
      <c r="P266" s="50">
        <f t="shared" si="43"/>
        <v>0</v>
      </c>
      <c r="Q266" s="105"/>
      <c r="R266" s="105"/>
      <c r="S266" s="105"/>
    </row>
    <row r="267" spans="1:19" x14ac:dyDescent="0.2">
      <c r="A267" s="104">
        <f>IF(E267&gt;0,IF(E267&gt;0,1+MAX($A$14:A266),0),0)</f>
        <v>0</v>
      </c>
      <c r="B267" s="39"/>
      <c r="C267" s="48"/>
      <c r="D267" s="25"/>
      <c r="E267" s="73"/>
      <c r="F267" s="76">
        <f t="shared" si="33"/>
        <v>0</v>
      </c>
      <c r="G267" s="71">
        <f t="shared" si="34"/>
        <v>0</v>
      </c>
      <c r="H267" s="71">
        <f t="shared" si="35"/>
        <v>0</v>
      </c>
      <c r="I267" s="71">
        <f t="shared" si="36"/>
        <v>0</v>
      </c>
      <c r="J267" s="71">
        <f t="shared" si="37"/>
        <v>0</v>
      </c>
      <c r="K267" s="50">
        <f t="shared" si="38"/>
        <v>0</v>
      </c>
      <c r="L267" s="51">
        <f t="shared" si="39"/>
        <v>0</v>
      </c>
      <c r="M267" s="49">
        <f t="shared" si="40"/>
        <v>0</v>
      </c>
      <c r="N267" s="49">
        <f t="shared" si="41"/>
        <v>0</v>
      </c>
      <c r="O267" s="49">
        <f t="shared" si="42"/>
        <v>0</v>
      </c>
      <c r="P267" s="50">
        <f t="shared" si="43"/>
        <v>0</v>
      </c>
      <c r="Q267" s="105"/>
      <c r="R267" s="105"/>
      <c r="S267" s="105"/>
    </row>
    <row r="268" spans="1:19" x14ac:dyDescent="0.2">
      <c r="A268" s="104">
        <f>IF(E268&gt;0,IF(E268&gt;0,1+MAX($A$14:A267),0),0)</f>
        <v>0</v>
      </c>
      <c r="B268" s="39"/>
      <c r="C268" s="48"/>
      <c r="D268" s="25"/>
      <c r="E268" s="73"/>
      <c r="F268" s="76">
        <f t="shared" si="33"/>
        <v>0</v>
      </c>
      <c r="G268" s="71">
        <f t="shared" si="34"/>
        <v>0</v>
      </c>
      <c r="H268" s="71">
        <f t="shared" si="35"/>
        <v>0</v>
      </c>
      <c r="I268" s="71">
        <f t="shared" si="36"/>
        <v>0</v>
      </c>
      <c r="J268" s="71">
        <f t="shared" si="37"/>
        <v>0</v>
      </c>
      <c r="K268" s="50">
        <f t="shared" si="38"/>
        <v>0</v>
      </c>
      <c r="L268" s="51">
        <f t="shared" si="39"/>
        <v>0</v>
      </c>
      <c r="M268" s="49">
        <f t="shared" si="40"/>
        <v>0</v>
      </c>
      <c r="N268" s="49">
        <f t="shared" si="41"/>
        <v>0</v>
      </c>
      <c r="O268" s="49">
        <f t="shared" si="42"/>
        <v>0</v>
      </c>
      <c r="P268" s="50">
        <f t="shared" si="43"/>
        <v>0</v>
      </c>
      <c r="Q268" s="105"/>
      <c r="R268" s="105"/>
      <c r="S268" s="105"/>
    </row>
    <row r="269" spans="1:19" x14ac:dyDescent="0.2">
      <c r="A269" s="104">
        <f>IF(E269&gt;0,IF(E269&gt;0,1+MAX($A$14:A268),0),0)</f>
        <v>0</v>
      </c>
      <c r="B269" s="39"/>
      <c r="C269" s="48"/>
      <c r="D269" s="25"/>
      <c r="E269" s="73"/>
      <c r="F269" s="76">
        <f t="shared" si="33"/>
        <v>0</v>
      </c>
      <c r="G269" s="71">
        <f t="shared" si="34"/>
        <v>0</v>
      </c>
      <c r="H269" s="71">
        <f t="shared" si="35"/>
        <v>0</v>
      </c>
      <c r="I269" s="71">
        <f t="shared" si="36"/>
        <v>0</v>
      </c>
      <c r="J269" s="71">
        <f t="shared" si="37"/>
        <v>0</v>
      </c>
      <c r="K269" s="50">
        <f t="shared" si="38"/>
        <v>0</v>
      </c>
      <c r="L269" s="51">
        <f t="shared" si="39"/>
        <v>0</v>
      </c>
      <c r="M269" s="49">
        <f t="shared" si="40"/>
        <v>0</v>
      </c>
      <c r="N269" s="49">
        <f t="shared" si="41"/>
        <v>0</v>
      </c>
      <c r="O269" s="49">
        <f t="shared" si="42"/>
        <v>0</v>
      </c>
      <c r="P269" s="50">
        <f t="shared" si="43"/>
        <v>0</v>
      </c>
      <c r="Q269" s="105"/>
      <c r="R269" s="105"/>
      <c r="S269" s="105"/>
    </row>
    <row r="270" spans="1:19" x14ac:dyDescent="0.2">
      <c r="A270" s="104">
        <f>IF(E270&gt;0,IF(E270&gt;0,1+MAX($A$14:A269),0),0)</f>
        <v>0</v>
      </c>
      <c r="B270" s="39"/>
      <c r="C270" s="48"/>
      <c r="D270" s="25"/>
      <c r="E270" s="73"/>
      <c r="F270" s="76">
        <f t="shared" si="33"/>
        <v>0</v>
      </c>
      <c r="G270" s="71">
        <f t="shared" si="34"/>
        <v>0</v>
      </c>
      <c r="H270" s="71">
        <f t="shared" si="35"/>
        <v>0</v>
      </c>
      <c r="I270" s="71">
        <f t="shared" si="36"/>
        <v>0</v>
      </c>
      <c r="J270" s="71">
        <f t="shared" si="37"/>
        <v>0</v>
      </c>
      <c r="K270" s="50">
        <f t="shared" si="38"/>
        <v>0</v>
      </c>
      <c r="L270" s="51">
        <f t="shared" si="39"/>
        <v>0</v>
      </c>
      <c r="M270" s="49">
        <f t="shared" si="40"/>
        <v>0</v>
      </c>
      <c r="N270" s="49">
        <f t="shared" si="41"/>
        <v>0</v>
      </c>
      <c r="O270" s="49">
        <f t="shared" si="42"/>
        <v>0</v>
      </c>
      <c r="P270" s="50">
        <f t="shared" si="43"/>
        <v>0</v>
      </c>
      <c r="Q270" s="105"/>
      <c r="R270" s="105"/>
      <c r="S270" s="105"/>
    </row>
    <row r="271" spans="1:19" x14ac:dyDescent="0.2">
      <c r="A271" s="104">
        <f>IF(E271&gt;0,IF(E271&gt;0,1+MAX($A$14:A270),0),0)</f>
        <v>0</v>
      </c>
      <c r="B271" s="39"/>
      <c r="C271" s="48"/>
      <c r="D271" s="25"/>
      <c r="E271" s="73"/>
      <c r="F271" s="76">
        <f t="shared" ref="F271:F334" si="44">ROUNDUP((1+$Q$11)*Q271/$S$11,2)</f>
        <v>0</v>
      </c>
      <c r="G271" s="71">
        <f t="shared" ref="G271:G334" si="45">IF(F271&gt;0.001,9.5,0)</f>
        <v>0</v>
      </c>
      <c r="H271" s="71">
        <f t="shared" ref="H271:H334" si="46">ROUND(F271*G271,2)</f>
        <v>0</v>
      </c>
      <c r="I271" s="71">
        <f t="shared" ref="I271:I334" si="47">ROUND((1+$R$11)*R271,2)</f>
        <v>0</v>
      </c>
      <c r="J271" s="71">
        <f t="shared" ref="J271:J334" si="48">ROUND((1+$R$11*0.5)*S271,2)</f>
        <v>0</v>
      </c>
      <c r="K271" s="50">
        <f t="shared" ref="K271:K334" si="49">SUM(H271:J271)</f>
        <v>0</v>
      </c>
      <c r="L271" s="51">
        <f t="shared" ref="L271:L334" si="50">ROUND(E271*F271,2)</f>
        <v>0</v>
      </c>
      <c r="M271" s="49">
        <f t="shared" ref="M271:M334" si="51">ROUND(H271*E271,2)</f>
        <v>0</v>
      </c>
      <c r="N271" s="49">
        <f t="shared" ref="N271:N334" si="52">ROUND(I271*E271,2)</f>
        <v>0</v>
      </c>
      <c r="O271" s="49">
        <f t="shared" ref="O271:O334" si="53">ROUND(J271*E271,2)</f>
        <v>0</v>
      </c>
      <c r="P271" s="50">
        <f t="shared" ref="P271:P334" si="54">SUM(M271:O271)</f>
        <v>0</v>
      </c>
      <c r="Q271" s="105"/>
      <c r="R271" s="105"/>
      <c r="S271" s="105"/>
    </row>
    <row r="272" spans="1:19" x14ac:dyDescent="0.2">
      <c r="A272" s="104">
        <f>IF(E272&gt;0,IF(E272&gt;0,1+MAX($A$14:A271),0),0)</f>
        <v>0</v>
      </c>
      <c r="B272" s="39"/>
      <c r="C272" s="48"/>
      <c r="D272" s="25"/>
      <c r="E272" s="73"/>
      <c r="F272" s="76">
        <f t="shared" si="44"/>
        <v>0</v>
      </c>
      <c r="G272" s="71">
        <f t="shared" si="45"/>
        <v>0</v>
      </c>
      <c r="H272" s="71">
        <f t="shared" si="46"/>
        <v>0</v>
      </c>
      <c r="I272" s="71">
        <f t="shared" si="47"/>
        <v>0</v>
      </c>
      <c r="J272" s="71">
        <f t="shared" si="48"/>
        <v>0</v>
      </c>
      <c r="K272" s="50">
        <f t="shared" si="49"/>
        <v>0</v>
      </c>
      <c r="L272" s="51">
        <f t="shared" si="50"/>
        <v>0</v>
      </c>
      <c r="M272" s="49">
        <f t="shared" si="51"/>
        <v>0</v>
      </c>
      <c r="N272" s="49">
        <f t="shared" si="52"/>
        <v>0</v>
      </c>
      <c r="O272" s="49">
        <f t="shared" si="53"/>
        <v>0</v>
      </c>
      <c r="P272" s="50">
        <f t="shared" si="54"/>
        <v>0</v>
      </c>
      <c r="Q272" s="105"/>
      <c r="R272" s="105"/>
      <c r="S272" s="105"/>
    </row>
    <row r="273" spans="1:19" x14ac:dyDescent="0.2">
      <c r="A273" s="104">
        <f>IF(E273&gt;0,IF(E273&gt;0,1+MAX($A$14:A272),0),0)</f>
        <v>0</v>
      </c>
      <c r="B273" s="39"/>
      <c r="C273" s="48"/>
      <c r="D273" s="25"/>
      <c r="E273" s="73"/>
      <c r="F273" s="76">
        <f t="shared" si="44"/>
        <v>0</v>
      </c>
      <c r="G273" s="71">
        <f t="shared" si="45"/>
        <v>0</v>
      </c>
      <c r="H273" s="71">
        <f t="shared" si="46"/>
        <v>0</v>
      </c>
      <c r="I273" s="71">
        <f t="shared" si="47"/>
        <v>0</v>
      </c>
      <c r="J273" s="71">
        <f t="shared" si="48"/>
        <v>0</v>
      </c>
      <c r="K273" s="50">
        <f t="shared" si="49"/>
        <v>0</v>
      </c>
      <c r="L273" s="51">
        <f t="shared" si="50"/>
        <v>0</v>
      </c>
      <c r="M273" s="49">
        <f t="shared" si="51"/>
        <v>0</v>
      </c>
      <c r="N273" s="49">
        <f t="shared" si="52"/>
        <v>0</v>
      </c>
      <c r="O273" s="49">
        <f t="shared" si="53"/>
        <v>0</v>
      </c>
      <c r="P273" s="50">
        <f t="shared" si="54"/>
        <v>0</v>
      </c>
      <c r="Q273" s="105"/>
      <c r="R273" s="105"/>
      <c r="S273" s="105"/>
    </row>
    <row r="274" spans="1:19" x14ac:dyDescent="0.2">
      <c r="A274" s="104">
        <f>IF(E274&gt;0,IF(E274&gt;0,1+MAX($A$14:A273),0),0)</f>
        <v>0</v>
      </c>
      <c r="B274" s="39"/>
      <c r="C274" s="48"/>
      <c r="D274" s="25"/>
      <c r="E274" s="73"/>
      <c r="F274" s="76">
        <f t="shared" si="44"/>
        <v>0</v>
      </c>
      <c r="G274" s="71">
        <f t="shared" si="45"/>
        <v>0</v>
      </c>
      <c r="H274" s="71">
        <f t="shared" si="46"/>
        <v>0</v>
      </c>
      <c r="I274" s="71">
        <f t="shared" si="47"/>
        <v>0</v>
      </c>
      <c r="J274" s="71">
        <f t="shared" si="48"/>
        <v>0</v>
      </c>
      <c r="K274" s="50">
        <f t="shared" si="49"/>
        <v>0</v>
      </c>
      <c r="L274" s="51">
        <f t="shared" si="50"/>
        <v>0</v>
      </c>
      <c r="M274" s="49">
        <f t="shared" si="51"/>
        <v>0</v>
      </c>
      <c r="N274" s="49">
        <f t="shared" si="52"/>
        <v>0</v>
      </c>
      <c r="O274" s="49">
        <f t="shared" si="53"/>
        <v>0</v>
      </c>
      <c r="P274" s="50">
        <f t="shared" si="54"/>
        <v>0</v>
      </c>
      <c r="Q274" s="105"/>
      <c r="R274" s="105"/>
      <c r="S274" s="105"/>
    </row>
    <row r="275" spans="1:19" x14ac:dyDescent="0.2">
      <c r="A275" s="104">
        <f>IF(E275&gt;0,IF(E275&gt;0,1+MAX($A$14:A274),0),0)</f>
        <v>0</v>
      </c>
      <c r="B275" s="39"/>
      <c r="C275" s="48"/>
      <c r="D275" s="25"/>
      <c r="E275" s="73"/>
      <c r="F275" s="76">
        <f t="shared" si="44"/>
        <v>0</v>
      </c>
      <c r="G275" s="71">
        <f t="shared" si="45"/>
        <v>0</v>
      </c>
      <c r="H275" s="71">
        <f t="shared" si="46"/>
        <v>0</v>
      </c>
      <c r="I275" s="71">
        <f t="shared" si="47"/>
        <v>0</v>
      </c>
      <c r="J275" s="71">
        <f t="shared" si="48"/>
        <v>0</v>
      </c>
      <c r="K275" s="50">
        <f t="shared" si="49"/>
        <v>0</v>
      </c>
      <c r="L275" s="51">
        <f t="shared" si="50"/>
        <v>0</v>
      </c>
      <c r="M275" s="49">
        <f t="shared" si="51"/>
        <v>0</v>
      </c>
      <c r="N275" s="49">
        <f t="shared" si="52"/>
        <v>0</v>
      </c>
      <c r="O275" s="49">
        <f t="shared" si="53"/>
        <v>0</v>
      </c>
      <c r="P275" s="50">
        <f t="shared" si="54"/>
        <v>0</v>
      </c>
      <c r="Q275" s="105"/>
      <c r="R275" s="105"/>
      <c r="S275" s="105"/>
    </row>
    <row r="276" spans="1:19" x14ac:dyDescent="0.2">
      <c r="A276" s="104">
        <f>IF(E276&gt;0,IF(E276&gt;0,1+MAX($A$14:A275),0),0)</f>
        <v>0</v>
      </c>
      <c r="B276" s="39"/>
      <c r="C276" s="48"/>
      <c r="D276" s="25"/>
      <c r="E276" s="73"/>
      <c r="F276" s="76">
        <f t="shared" si="44"/>
        <v>0</v>
      </c>
      <c r="G276" s="71">
        <f t="shared" si="45"/>
        <v>0</v>
      </c>
      <c r="H276" s="71">
        <f t="shared" si="46"/>
        <v>0</v>
      </c>
      <c r="I276" s="71">
        <f t="shared" si="47"/>
        <v>0</v>
      </c>
      <c r="J276" s="71">
        <f t="shared" si="48"/>
        <v>0</v>
      </c>
      <c r="K276" s="50">
        <f t="shared" si="49"/>
        <v>0</v>
      </c>
      <c r="L276" s="51">
        <f t="shared" si="50"/>
        <v>0</v>
      </c>
      <c r="M276" s="49">
        <f t="shared" si="51"/>
        <v>0</v>
      </c>
      <c r="N276" s="49">
        <f t="shared" si="52"/>
        <v>0</v>
      </c>
      <c r="O276" s="49">
        <f t="shared" si="53"/>
        <v>0</v>
      </c>
      <c r="P276" s="50">
        <f t="shared" si="54"/>
        <v>0</v>
      </c>
      <c r="Q276" s="105"/>
      <c r="R276" s="105"/>
      <c r="S276" s="105"/>
    </row>
    <row r="277" spans="1:19" x14ac:dyDescent="0.2">
      <c r="A277" s="104">
        <f>IF(E277&gt;0,IF(E277&gt;0,1+MAX($A$14:A276),0),0)</f>
        <v>0</v>
      </c>
      <c r="B277" s="39"/>
      <c r="C277" s="48"/>
      <c r="D277" s="25"/>
      <c r="E277" s="73"/>
      <c r="F277" s="76">
        <f t="shared" si="44"/>
        <v>0</v>
      </c>
      <c r="G277" s="71">
        <f t="shared" si="45"/>
        <v>0</v>
      </c>
      <c r="H277" s="71">
        <f t="shared" si="46"/>
        <v>0</v>
      </c>
      <c r="I277" s="71">
        <f t="shared" si="47"/>
        <v>0</v>
      </c>
      <c r="J277" s="71">
        <f t="shared" si="48"/>
        <v>0</v>
      </c>
      <c r="K277" s="50">
        <f t="shared" si="49"/>
        <v>0</v>
      </c>
      <c r="L277" s="51">
        <f t="shared" si="50"/>
        <v>0</v>
      </c>
      <c r="M277" s="49">
        <f t="shared" si="51"/>
        <v>0</v>
      </c>
      <c r="N277" s="49">
        <f t="shared" si="52"/>
        <v>0</v>
      </c>
      <c r="O277" s="49">
        <f t="shared" si="53"/>
        <v>0</v>
      </c>
      <c r="P277" s="50">
        <f t="shared" si="54"/>
        <v>0</v>
      </c>
      <c r="Q277" s="105"/>
      <c r="R277" s="105"/>
      <c r="S277" s="105"/>
    </row>
    <row r="278" spans="1:19" x14ac:dyDescent="0.2">
      <c r="A278" s="104">
        <f>IF(E278&gt;0,IF(E278&gt;0,1+MAX($A$14:A277),0),0)</f>
        <v>0</v>
      </c>
      <c r="B278" s="39"/>
      <c r="C278" s="48"/>
      <c r="D278" s="25"/>
      <c r="E278" s="73"/>
      <c r="F278" s="76">
        <f t="shared" si="44"/>
        <v>0</v>
      </c>
      <c r="G278" s="71">
        <f t="shared" si="45"/>
        <v>0</v>
      </c>
      <c r="H278" s="71">
        <f t="shared" si="46"/>
        <v>0</v>
      </c>
      <c r="I278" s="71">
        <f t="shared" si="47"/>
        <v>0</v>
      </c>
      <c r="J278" s="71">
        <f t="shared" si="48"/>
        <v>0</v>
      </c>
      <c r="K278" s="50">
        <f t="shared" si="49"/>
        <v>0</v>
      </c>
      <c r="L278" s="51">
        <f t="shared" si="50"/>
        <v>0</v>
      </c>
      <c r="M278" s="49">
        <f t="shared" si="51"/>
        <v>0</v>
      </c>
      <c r="N278" s="49">
        <f t="shared" si="52"/>
        <v>0</v>
      </c>
      <c r="O278" s="49">
        <f t="shared" si="53"/>
        <v>0</v>
      </c>
      <c r="P278" s="50">
        <f t="shared" si="54"/>
        <v>0</v>
      </c>
      <c r="Q278" s="105"/>
      <c r="R278" s="105"/>
      <c r="S278" s="105"/>
    </row>
    <row r="279" spans="1:19" x14ac:dyDescent="0.2">
      <c r="A279" s="104">
        <f>IF(E279&gt;0,IF(E279&gt;0,1+MAX($A$14:A278),0),0)</f>
        <v>0</v>
      </c>
      <c r="B279" s="39"/>
      <c r="C279" s="48"/>
      <c r="D279" s="25"/>
      <c r="E279" s="73"/>
      <c r="F279" s="76">
        <f t="shared" si="44"/>
        <v>0</v>
      </c>
      <c r="G279" s="71">
        <f t="shared" si="45"/>
        <v>0</v>
      </c>
      <c r="H279" s="71">
        <f t="shared" si="46"/>
        <v>0</v>
      </c>
      <c r="I279" s="71">
        <f t="shared" si="47"/>
        <v>0</v>
      </c>
      <c r="J279" s="71">
        <f t="shared" si="48"/>
        <v>0</v>
      </c>
      <c r="K279" s="50">
        <f t="shared" si="49"/>
        <v>0</v>
      </c>
      <c r="L279" s="51">
        <f t="shared" si="50"/>
        <v>0</v>
      </c>
      <c r="M279" s="49">
        <f t="shared" si="51"/>
        <v>0</v>
      </c>
      <c r="N279" s="49">
        <f t="shared" si="52"/>
        <v>0</v>
      </c>
      <c r="O279" s="49">
        <f t="shared" si="53"/>
        <v>0</v>
      </c>
      <c r="P279" s="50">
        <f t="shared" si="54"/>
        <v>0</v>
      </c>
      <c r="Q279" s="105"/>
      <c r="R279" s="105"/>
      <c r="S279" s="105"/>
    </row>
    <row r="280" spans="1:19" x14ac:dyDescent="0.2">
      <c r="A280" s="104">
        <f>IF(E280&gt;0,IF(E280&gt;0,1+MAX($A$14:A279),0),0)</f>
        <v>0</v>
      </c>
      <c r="B280" s="39"/>
      <c r="C280" s="48"/>
      <c r="D280" s="25"/>
      <c r="E280" s="73"/>
      <c r="F280" s="76">
        <f t="shared" si="44"/>
        <v>0</v>
      </c>
      <c r="G280" s="71">
        <f t="shared" si="45"/>
        <v>0</v>
      </c>
      <c r="H280" s="71">
        <f t="shared" si="46"/>
        <v>0</v>
      </c>
      <c r="I280" s="71">
        <f t="shared" si="47"/>
        <v>0</v>
      </c>
      <c r="J280" s="71">
        <f t="shared" si="48"/>
        <v>0</v>
      </c>
      <c r="K280" s="50">
        <f t="shared" si="49"/>
        <v>0</v>
      </c>
      <c r="L280" s="51">
        <f t="shared" si="50"/>
        <v>0</v>
      </c>
      <c r="M280" s="49">
        <f t="shared" si="51"/>
        <v>0</v>
      </c>
      <c r="N280" s="49">
        <f t="shared" si="52"/>
        <v>0</v>
      </c>
      <c r="O280" s="49">
        <f t="shared" si="53"/>
        <v>0</v>
      </c>
      <c r="P280" s="50">
        <f t="shared" si="54"/>
        <v>0</v>
      </c>
      <c r="Q280" s="105"/>
      <c r="R280" s="105"/>
      <c r="S280" s="105"/>
    </row>
    <row r="281" spans="1:19" x14ac:dyDescent="0.2">
      <c r="A281" s="104">
        <f>IF(E281&gt;0,IF(E281&gt;0,1+MAX($A$14:A280),0),0)</f>
        <v>0</v>
      </c>
      <c r="B281" s="39"/>
      <c r="C281" s="48"/>
      <c r="D281" s="25"/>
      <c r="E281" s="73"/>
      <c r="F281" s="76">
        <f t="shared" si="44"/>
        <v>0</v>
      </c>
      <c r="G281" s="71">
        <f t="shared" si="45"/>
        <v>0</v>
      </c>
      <c r="H281" s="71">
        <f t="shared" si="46"/>
        <v>0</v>
      </c>
      <c r="I281" s="71">
        <f t="shared" si="47"/>
        <v>0</v>
      </c>
      <c r="J281" s="71">
        <f t="shared" si="48"/>
        <v>0</v>
      </c>
      <c r="K281" s="50">
        <f t="shared" si="49"/>
        <v>0</v>
      </c>
      <c r="L281" s="51">
        <f t="shared" si="50"/>
        <v>0</v>
      </c>
      <c r="M281" s="49">
        <f t="shared" si="51"/>
        <v>0</v>
      </c>
      <c r="N281" s="49">
        <f t="shared" si="52"/>
        <v>0</v>
      </c>
      <c r="O281" s="49">
        <f t="shared" si="53"/>
        <v>0</v>
      </c>
      <c r="P281" s="50">
        <f t="shared" si="54"/>
        <v>0</v>
      </c>
      <c r="Q281" s="105"/>
      <c r="R281" s="105"/>
      <c r="S281" s="105"/>
    </row>
    <row r="282" spans="1:19" x14ac:dyDescent="0.2">
      <c r="A282" s="104">
        <f>IF(E282&gt;0,IF(E282&gt;0,1+MAX($A$14:A281),0),0)</f>
        <v>0</v>
      </c>
      <c r="B282" s="39"/>
      <c r="C282" s="48"/>
      <c r="D282" s="25"/>
      <c r="E282" s="73"/>
      <c r="F282" s="76">
        <f t="shared" si="44"/>
        <v>0</v>
      </c>
      <c r="G282" s="71">
        <f t="shared" si="45"/>
        <v>0</v>
      </c>
      <c r="H282" s="71">
        <f t="shared" si="46"/>
        <v>0</v>
      </c>
      <c r="I282" s="71">
        <f t="shared" si="47"/>
        <v>0</v>
      </c>
      <c r="J282" s="71">
        <f t="shared" si="48"/>
        <v>0</v>
      </c>
      <c r="K282" s="50">
        <f t="shared" si="49"/>
        <v>0</v>
      </c>
      <c r="L282" s="51">
        <f t="shared" si="50"/>
        <v>0</v>
      </c>
      <c r="M282" s="49">
        <f t="shared" si="51"/>
        <v>0</v>
      </c>
      <c r="N282" s="49">
        <f t="shared" si="52"/>
        <v>0</v>
      </c>
      <c r="O282" s="49">
        <f t="shared" si="53"/>
        <v>0</v>
      </c>
      <c r="P282" s="50">
        <f t="shared" si="54"/>
        <v>0</v>
      </c>
      <c r="Q282" s="105"/>
      <c r="R282" s="105"/>
      <c r="S282" s="105"/>
    </row>
    <row r="283" spans="1:19" x14ac:dyDescent="0.2">
      <c r="A283" s="104">
        <f>IF(E283&gt;0,IF(E283&gt;0,1+MAX($A$14:A282),0),0)</f>
        <v>0</v>
      </c>
      <c r="B283" s="39"/>
      <c r="C283" s="48"/>
      <c r="D283" s="25"/>
      <c r="E283" s="73"/>
      <c r="F283" s="76">
        <f t="shared" si="44"/>
        <v>0</v>
      </c>
      <c r="G283" s="71">
        <f t="shared" si="45"/>
        <v>0</v>
      </c>
      <c r="H283" s="71">
        <f t="shared" si="46"/>
        <v>0</v>
      </c>
      <c r="I283" s="71">
        <f t="shared" si="47"/>
        <v>0</v>
      </c>
      <c r="J283" s="71">
        <f t="shared" si="48"/>
        <v>0</v>
      </c>
      <c r="K283" s="50">
        <f t="shared" si="49"/>
        <v>0</v>
      </c>
      <c r="L283" s="51">
        <f t="shared" si="50"/>
        <v>0</v>
      </c>
      <c r="M283" s="49">
        <f t="shared" si="51"/>
        <v>0</v>
      </c>
      <c r="N283" s="49">
        <f t="shared" si="52"/>
        <v>0</v>
      </c>
      <c r="O283" s="49">
        <f t="shared" si="53"/>
        <v>0</v>
      </c>
      <c r="P283" s="50">
        <f t="shared" si="54"/>
        <v>0</v>
      </c>
      <c r="Q283" s="105"/>
      <c r="R283" s="105"/>
      <c r="S283" s="105"/>
    </row>
    <row r="284" spans="1:19" x14ac:dyDescent="0.2">
      <c r="A284" s="104">
        <f>IF(E284&gt;0,IF(E284&gt;0,1+MAX($A$14:A283),0),0)</f>
        <v>0</v>
      </c>
      <c r="B284" s="39"/>
      <c r="C284" s="48"/>
      <c r="D284" s="25"/>
      <c r="E284" s="73"/>
      <c r="F284" s="76">
        <f t="shared" si="44"/>
        <v>0</v>
      </c>
      <c r="G284" s="71">
        <f t="shared" si="45"/>
        <v>0</v>
      </c>
      <c r="H284" s="71">
        <f t="shared" si="46"/>
        <v>0</v>
      </c>
      <c r="I284" s="71">
        <f t="shared" si="47"/>
        <v>0</v>
      </c>
      <c r="J284" s="71">
        <f t="shared" si="48"/>
        <v>0</v>
      </c>
      <c r="K284" s="50">
        <f t="shared" si="49"/>
        <v>0</v>
      </c>
      <c r="L284" s="51">
        <f t="shared" si="50"/>
        <v>0</v>
      </c>
      <c r="M284" s="49">
        <f t="shared" si="51"/>
        <v>0</v>
      </c>
      <c r="N284" s="49">
        <f t="shared" si="52"/>
        <v>0</v>
      </c>
      <c r="O284" s="49">
        <f t="shared" si="53"/>
        <v>0</v>
      </c>
      <c r="P284" s="50">
        <f t="shared" si="54"/>
        <v>0</v>
      </c>
      <c r="Q284" s="105"/>
      <c r="R284" s="105"/>
      <c r="S284" s="105"/>
    </row>
    <row r="285" spans="1:19" x14ac:dyDescent="0.2">
      <c r="A285" s="104">
        <f>IF(E285&gt;0,IF(E285&gt;0,1+MAX($A$14:A284),0),0)</f>
        <v>0</v>
      </c>
      <c r="B285" s="39"/>
      <c r="C285" s="48"/>
      <c r="D285" s="25"/>
      <c r="E285" s="73"/>
      <c r="F285" s="76">
        <f t="shared" si="44"/>
        <v>0</v>
      </c>
      <c r="G285" s="71">
        <f t="shared" si="45"/>
        <v>0</v>
      </c>
      <c r="H285" s="71">
        <f t="shared" si="46"/>
        <v>0</v>
      </c>
      <c r="I285" s="71">
        <f t="shared" si="47"/>
        <v>0</v>
      </c>
      <c r="J285" s="71">
        <f t="shared" si="48"/>
        <v>0</v>
      </c>
      <c r="K285" s="50">
        <f t="shared" si="49"/>
        <v>0</v>
      </c>
      <c r="L285" s="51">
        <f t="shared" si="50"/>
        <v>0</v>
      </c>
      <c r="M285" s="49">
        <f t="shared" si="51"/>
        <v>0</v>
      </c>
      <c r="N285" s="49">
        <f t="shared" si="52"/>
        <v>0</v>
      </c>
      <c r="O285" s="49">
        <f t="shared" si="53"/>
        <v>0</v>
      </c>
      <c r="P285" s="50">
        <f t="shared" si="54"/>
        <v>0</v>
      </c>
      <c r="Q285" s="105"/>
      <c r="R285" s="105"/>
      <c r="S285" s="105"/>
    </row>
    <row r="286" spans="1:19" x14ac:dyDescent="0.2">
      <c r="A286" s="104">
        <f>IF(E286&gt;0,IF(E286&gt;0,1+MAX($A$14:A285),0),0)</f>
        <v>0</v>
      </c>
      <c r="B286" s="39"/>
      <c r="C286" s="48"/>
      <c r="D286" s="25"/>
      <c r="E286" s="73"/>
      <c r="F286" s="76">
        <f t="shared" si="44"/>
        <v>0</v>
      </c>
      <c r="G286" s="71">
        <f t="shared" si="45"/>
        <v>0</v>
      </c>
      <c r="H286" s="71">
        <f t="shared" si="46"/>
        <v>0</v>
      </c>
      <c r="I286" s="71">
        <f t="shared" si="47"/>
        <v>0</v>
      </c>
      <c r="J286" s="71">
        <f t="shared" si="48"/>
        <v>0</v>
      </c>
      <c r="K286" s="50">
        <f t="shared" si="49"/>
        <v>0</v>
      </c>
      <c r="L286" s="51">
        <f t="shared" si="50"/>
        <v>0</v>
      </c>
      <c r="M286" s="49">
        <f t="shared" si="51"/>
        <v>0</v>
      </c>
      <c r="N286" s="49">
        <f t="shared" si="52"/>
        <v>0</v>
      </c>
      <c r="O286" s="49">
        <f t="shared" si="53"/>
        <v>0</v>
      </c>
      <c r="P286" s="50">
        <f t="shared" si="54"/>
        <v>0</v>
      </c>
      <c r="Q286" s="105"/>
      <c r="R286" s="105"/>
      <c r="S286" s="105"/>
    </row>
    <row r="287" spans="1:19" x14ac:dyDescent="0.2">
      <c r="A287" s="104">
        <f>IF(E287&gt;0,IF(E287&gt;0,1+MAX($A$14:A286),0),0)</f>
        <v>0</v>
      </c>
      <c r="B287" s="39"/>
      <c r="C287" s="48"/>
      <c r="D287" s="25"/>
      <c r="E287" s="73"/>
      <c r="F287" s="76">
        <f t="shared" si="44"/>
        <v>0</v>
      </c>
      <c r="G287" s="71">
        <f t="shared" si="45"/>
        <v>0</v>
      </c>
      <c r="H287" s="71">
        <f t="shared" si="46"/>
        <v>0</v>
      </c>
      <c r="I287" s="71">
        <f t="shared" si="47"/>
        <v>0</v>
      </c>
      <c r="J287" s="71">
        <f t="shared" si="48"/>
        <v>0</v>
      </c>
      <c r="K287" s="50">
        <f t="shared" si="49"/>
        <v>0</v>
      </c>
      <c r="L287" s="51">
        <f t="shared" si="50"/>
        <v>0</v>
      </c>
      <c r="M287" s="49">
        <f t="shared" si="51"/>
        <v>0</v>
      </c>
      <c r="N287" s="49">
        <f t="shared" si="52"/>
        <v>0</v>
      </c>
      <c r="O287" s="49">
        <f t="shared" si="53"/>
        <v>0</v>
      </c>
      <c r="P287" s="50">
        <f t="shared" si="54"/>
        <v>0</v>
      </c>
      <c r="Q287" s="105"/>
      <c r="R287" s="105"/>
      <c r="S287" s="105"/>
    </row>
    <row r="288" spans="1:19" x14ac:dyDescent="0.2">
      <c r="A288" s="104">
        <f>IF(E288&gt;0,IF(E288&gt;0,1+MAX($A$14:A287),0),0)</f>
        <v>0</v>
      </c>
      <c r="B288" s="39"/>
      <c r="C288" s="48"/>
      <c r="D288" s="25"/>
      <c r="E288" s="73"/>
      <c r="F288" s="76">
        <f t="shared" si="44"/>
        <v>0</v>
      </c>
      <c r="G288" s="71">
        <f t="shared" si="45"/>
        <v>0</v>
      </c>
      <c r="H288" s="71">
        <f t="shared" si="46"/>
        <v>0</v>
      </c>
      <c r="I288" s="71">
        <f t="shared" si="47"/>
        <v>0</v>
      </c>
      <c r="J288" s="71">
        <f t="shared" si="48"/>
        <v>0</v>
      </c>
      <c r="K288" s="50">
        <f t="shared" si="49"/>
        <v>0</v>
      </c>
      <c r="L288" s="51">
        <f t="shared" si="50"/>
        <v>0</v>
      </c>
      <c r="M288" s="49">
        <f t="shared" si="51"/>
        <v>0</v>
      </c>
      <c r="N288" s="49">
        <f t="shared" si="52"/>
        <v>0</v>
      </c>
      <c r="O288" s="49">
        <f t="shared" si="53"/>
        <v>0</v>
      </c>
      <c r="P288" s="50">
        <f t="shared" si="54"/>
        <v>0</v>
      </c>
      <c r="Q288" s="105"/>
      <c r="R288" s="105"/>
      <c r="S288" s="105"/>
    </row>
    <row r="289" spans="1:19" x14ac:dyDescent="0.2">
      <c r="A289" s="104">
        <f>IF(E289&gt;0,IF(E289&gt;0,1+MAX($A$14:A288),0),0)</f>
        <v>0</v>
      </c>
      <c r="B289" s="39"/>
      <c r="C289" s="48"/>
      <c r="D289" s="25"/>
      <c r="E289" s="73"/>
      <c r="F289" s="76">
        <f t="shared" si="44"/>
        <v>0</v>
      </c>
      <c r="G289" s="71">
        <f t="shared" si="45"/>
        <v>0</v>
      </c>
      <c r="H289" s="71">
        <f t="shared" si="46"/>
        <v>0</v>
      </c>
      <c r="I289" s="71">
        <f t="shared" si="47"/>
        <v>0</v>
      </c>
      <c r="J289" s="71">
        <f t="shared" si="48"/>
        <v>0</v>
      </c>
      <c r="K289" s="50">
        <f t="shared" si="49"/>
        <v>0</v>
      </c>
      <c r="L289" s="51">
        <f t="shared" si="50"/>
        <v>0</v>
      </c>
      <c r="M289" s="49">
        <f t="shared" si="51"/>
        <v>0</v>
      </c>
      <c r="N289" s="49">
        <f t="shared" si="52"/>
        <v>0</v>
      </c>
      <c r="O289" s="49">
        <f t="shared" si="53"/>
        <v>0</v>
      </c>
      <c r="P289" s="50">
        <f t="shared" si="54"/>
        <v>0</v>
      </c>
      <c r="Q289" s="105"/>
      <c r="R289" s="105"/>
      <c r="S289" s="105"/>
    </row>
    <row r="290" spans="1:19" x14ac:dyDescent="0.2">
      <c r="A290" s="104">
        <f>IF(E290&gt;0,IF(E290&gt;0,1+MAX($A$14:A289),0),0)</f>
        <v>0</v>
      </c>
      <c r="B290" s="39"/>
      <c r="C290" s="48"/>
      <c r="D290" s="25"/>
      <c r="E290" s="73"/>
      <c r="F290" s="76">
        <f t="shared" si="44"/>
        <v>0</v>
      </c>
      <c r="G290" s="71">
        <f t="shared" si="45"/>
        <v>0</v>
      </c>
      <c r="H290" s="71">
        <f t="shared" si="46"/>
        <v>0</v>
      </c>
      <c r="I290" s="71">
        <f t="shared" si="47"/>
        <v>0</v>
      </c>
      <c r="J290" s="71">
        <f t="shared" si="48"/>
        <v>0</v>
      </c>
      <c r="K290" s="50">
        <f t="shared" si="49"/>
        <v>0</v>
      </c>
      <c r="L290" s="51">
        <f t="shared" si="50"/>
        <v>0</v>
      </c>
      <c r="M290" s="49">
        <f t="shared" si="51"/>
        <v>0</v>
      </c>
      <c r="N290" s="49">
        <f t="shared" si="52"/>
        <v>0</v>
      </c>
      <c r="O290" s="49">
        <f t="shared" si="53"/>
        <v>0</v>
      </c>
      <c r="P290" s="50">
        <f t="shared" si="54"/>
        <v>0</v>
      </c>
      <c r="Q290" s="105"/>
      <c r="R290" s="105"/>
      <c r="S290" s="105"/>
    </row>
    <row r="291" spans="1:19" x14ac:dyDescent="0.2">
      <c r="A291" s="104">
        <f>IF(E291&gt;0,IF(E291&gt;0,1+MAX($A$14:A290),0),0)</f>
        <v>0</v>
      </c>
      <c r="B291" s="39"/>
      <c r="C291" s="48"/>
      <c r="D291" s="25"/>
      <c r="E291" s="73"/>
      <c r="F291" s="76">
        <f t="shared" si="44"/>
        <v>0</v>
      </c>
      <c r="G291" s="71">
        <f t="shared" si="45"/>
        <v>0</v>
      </c>
      <c r="H291" s="71">
        <f t="shared" si="46"/>
        <v>0</v>
      </c>
      <c r="I291" s="71">
        <f t="shared" si="47"/>
        <v>0</v>
      </c>
      <c r="J291" s="71">
        <f t="shared" si="48"/>
        <v>0</v>
      </c>
      <c r="K291" s="50">
        <f t="shared" si="49"/>
        <v>0</v>
      </c>
      <c r="L291" s="51">
        <f t="shared" si="50"/>
        <v>0</v>
      </c>
      <c r="M291" s="49">
        <f t="shared" si="51"/>
        <v>0</v>
      </c>
      <c r="N291" s="49">
        <f t="shared" si="52"/>
        <v>0</v>
      </c>
      <c r="O291" s="49">
        <f t="shared" si="53"/>
        <v>0</v>
      </c>
      <c r="P291" s="50">
        <f t="shared" si="54"/>
        <v>0</v>
      </c>
      <c r="Q291" s="105"/>
      <c r="R291" s="105"/>
      <c r="S291" s="105"/>
    </row>
    <row r="292" spans="1:19" x14ac:dyDescent="0.2">
      <c r="A292" s="104">
        <f>IF(E292&gt;0,IF(E292&gt;0,1+MAX($A$14:A291),0),0)</f>
        <v>0</v>
      </c>
      <c r="B292" s="39"/>
      <c r="C292" s="48"/>
      <c r="D292" s="25"/>
      <c r="E292" s="73"/>
      <c r="F292" s="76">
        <f t="shared" si="44"/>
        <v>0</v>
      </c>
      <c r="G292" s="71">
        <f t="shared" si="45"/>
        <v>0</v>
      </c>
      <c r="H292" s="71">
        <f t="shared" si="46"/>
        <v>0</v>
      </c>
      <c r="I292" s="71">
        <f t="shared" si="47"/>
        <v>0</v>
      </c>
      <c r="J292" s="71">
        <f t="shared" si="48"/>
        <v>0</v>
      </c>
      <c r="K292" s="50">
        <f t="shared" si="49"/>
        <v>0</v>
      </c>
      <c r="L292" s="51">
        <f t="shared" si="50"/>
        <v>0</v>
      </c>
      <c r="M292" s="49">
        <f t="shared" si="51"/>
        <v>0</v>
      </c>
      <c r="N292" s="49">
        <f t="shared" si="52"/>
        <v>0</v>
      </c>
      <c r="O292" s="49">
        <f t="shared" si="53"/>
        <v>0</v>
      </c>
      <c r="P292" s="50">
        <f t="shared" si="54"/>
        <v>0</v>
      </c>
      <c r="Q292" s="105"/>
      <c r="R292" s="105"/>
      <c r="S292" s="105"/>
    </row>
    <row r="293" spans="1:19" x14ac:dyDescent="0.2">
      <c r="A293" s="104">
        <f>IF(E293&gt;0,IF(E293&gt;0,1+MAX($A$14:A292),0),0)</f>
        <v>0</v>
      </c>
      <c r="B293" s="39"/>
      <c r="C293" s="48"/>
      <c r="D293" s="25"/>
      <c r="E293" s="73"/>
      <c r="F293" s="76">
        <f t="shared" si="44"/>
        <v>0</v>
      </c>
      <c r="G293" s="71">
        <f t="shared" si="45"/>
        <v>0</v>
      </c>
      <c r="H293" s="71">
        <f t="shared" si="46"/>
        <v>0</v>
      </c>
      <c r="I293" s="71">
        <f t="shared" si="47"/>
        <v>0</v>
      </c>
      <c r="J293" s="71">
        <f t="shared" si="48"/>
        <v>0</v>
      </c>
      <c r="K293" s="50">
        <f t="shared" si="49"/>
        <v>0</v>
      </c>
      <c r="L293" s="51">
        <f t="shared" si="50"/>
        <v>0</v>
      </c>
      <c r="M293" s="49">
        <f t="shared" si="51"/>
        <v>0</v>
      </c>
      <c r="N293" s="49">
        <f t="shared" si="52"/>
        <v>0</v>
      </c>
      <c r="O293" s="49">
        <f t="shared" si="53"/>
        <v>0</v>
      </c>
      <c r="P293" s="50">
        <f t="shared" si="54"/>
        <v>0</v>
      </c>
      <c r="Q293" s="105"/>
      <c r="R293" s="105"/>
      <c r="S293" s="105"/>
    </row>
    <row r="294" spans="1:19" x14ac:dyDescent="0.2">
      <c r="A294" s="104">
        <f>IF(E294&gt;0,IF(E294&gt;0,1+MAX($A$14:A293),0),0)</f>
        <v>0</v>
      </c>
      <c r="B294" s="39"/>
      <c r="C294" s="48"/>
      <c r="D294" s="25"/>
      <c r="E294" s="73"/>
      <c r="F294" s="76">
        <f t="shared" si="44"/>
        <v>0</v>
      </c>
      <c r="G294" s="71">
        <f t="shared" si="45"/>
        <v>0</v>
      </c>
      <c r="H294" s="71">
        <f t="shared" si="46"/>
        <v>0</v>
      </c>
      <c r="I294" s="71">
        <f t="shared" si="47"/>
        <v>0</v>
      </c>
      <c r="J294" s="71">
        <f t="shared" si="48"/>
        <v>0</v>
      </c>
      <c r="K294" s="50">
        <f t="shared" si="49"/>
        <v>0</v>
      </c>
      <c r="L294" s="51">
        <f t="shared" si="50"/>
        <v>0</v>
      </c>
      <c r="M294" s="49">
        <f t="shared" si="51"/>
        <v>0</v>
      </c>
      <c r="N294" s="49">
        <f t="shared" si="52"/>
        <v>0</v>
      </c>
      <c r="O294" s="49">
        <f t="shared" si="53"/>
        <v>0</v>
      </c>
      <c r="P294" s="50">
        <f t="shared" si="54"/>
        <v>0</v>
      </c>
      <c r="Q294" s="105"/>
      <c r="R294" s="105"/>
      <c r="S294" s="105"/>
    </row>
    <row r="295" spans="1:19" x14ac:dyDescent="0.2">
      <c r="A295" s="104">
        <f>IF(E295&gt;0,IF(E295&gt;0,1+MAX($A$14:A294),0),0)</f>
        <v>0</v>
      </c>
      <c r="B295" s="39"/>
      <c r="C295" s="48"/>
      <c r="D295" s="25"/>
      <c r="E295" s="73"/>
      <c r="F295" s="76">
        <f t="shared" si="44"/>
        <v>0</v>
      </c>
      <c r="G295" s="71">
        <f t="shared" si="45"/>
        <v>0</v>
      </c>
      <c r="H295" s="71">
        <f t="shared" si="46"/>
        <v>0</v>
      </c>
      <c r="I295" s="71">
        <f t="shared" si="47"/>
        <v>0</v>
      </c>
      <c r="J295" s="71">
        <f t="shared" si="48"/>
        <v>0</v>
      </c>
      <c r="K295" s="50">
        <f t="shared" si="49"/>
        <v>0</v>
      </c>
      <c r="L295" s="51">
        <f t="shared" si="50"/>
        <v>0</v>
      </c>
      <c r="M295" s="49">
        <f t="shared" si="51"/>
        <v>0</v>
      </c>
      <c r="N295" s="49">
        <f t="shared" si="52"/>
        <v>0</v>
      </c>
      <c r="O295" s="49">
        <f t="shared" si="53"/>
        <v>0</v>
      </c>
      <c r="P295" s="50">
        <f t="shared" si="54"/>
        <v>0</v>
      </c>
      <c r="Q295" s="105"/>
      <c r="R295" s="105"/>
      <c r="S295" s="105"/>
    </row>
    <row r="296" spans="1:19" x14ac:dyDescent="0.2">
      <c r="A296" s="104">
        <f>IF(E296&gt;0,IF(E296&gt;0,1+MAX($A$14:A295),0),0)</f>
        <v>0</v>
      </c>
      <c r="B296" s="39"/>
      <c r="C296" s="48"/>
      <c r="D296" s="25"/>
      <c r="E296" s="73"/>
      <c r="F296" s="76">
        <f t="shared" si="44"/>
        <v>0</v>
      </c>
      <c r="G296" s="71">
        <f t="shared" si="45"/>
        <v>0</v>
      </c>
      <c r="H296" s="71">
        <f t="shared" si="46"/>
        <v>0</v>
      </c>
      <c r="I296" s="71">
        <f t="shared" si="47"/>
        <v>0</v>
      </c>
      <c r="J296" s="71">
        <f t="shared" si="48"/>
        <v>0</v>
      </c>
      <c r="K296" s="50">
        <f t="shared" si="49"/>
        <v>0</v>
      </c>
      <c r="L296" s="51">
        <f t="shared" si="50"/>
        <v>0</v>
      </c>
      <c r="M296" s="49">
        <f t="shared" si="51"/>
        <v>0</v>
      </c>
      <c r="N296" s="49">
        <f t="shared" si="52"/>
        <v>0</v>
      </c>
      <c r="O296" s="49">
        <f t="shared" si="53"/>
        <v>0</v>
      </c>
      <c r="P296" s="50">
        <f t="shared" si="54"/>
        <v>0</v>
      </c>
      <c r="Q296" s="105"/>
      <c r="R296" s="105"/>
      <c r="S296" s="105"/>
    </row>
    <row r="297" spans="1:19" x14ac:dyDescent="0.2">
      <c r="A297" s="104">
        <f>IF(E297&gt;0,IF(E297&gt;0,1+MAX($A$14:A296),0),0)</f>
        <v>0</v>
      </c>
      <c r="B297" s="39"/>
      <c r="C297" s="48"/>
      <c r="D297" s="25"/>
      <c r="E297" s="73"/>
      <c r="F297" s="76">
        <f t="shared" si="44"/>
        <v>0</v>
      </c>
      <c r="G297" s="71">
        <f t="shared" si="45"/>
        <v>0</v>
      </c>
      <c r="H297" s="71">
        <f t="shared" si="46"/>
        <v>0</v>
      </c>
      <c r="I297" s="71">
        <f t="shared" si="47"/>
        <v>0</v>
      </c>
      <c r="J297" s="71">
        <f t="shared" si="48"/>
        <v>0</v>
      </c>
      <c r="K297" s="50">
        <f t="shared" si="49"/>
        <v>0</v>
      </c>
      <c r="L297" s="51">
        <f t="shared" si="50"/>
        <v>0</v>
      </c>
      <c r="M297" s="49">
        <f t="shared" si="51"/>
        <v>0</v>
      </c>
      <c r="N297" s="49">
        <f t="shared" si="52"/>
        <v>0</v>
      </c>
      <c r="O297" s="49">
        <f t="shared" si="53"/>
        <v>0</v>
      </c>
      <c r="P297" s="50">
        <f t="shared" si="54"/>
        <v>0</v>
      </c>
      <c r="Q297" s="105"/>
      <c r="R297" s="105"/>
      <c r="S297" s="105"/>
    </row>
    <row r="298" spans="1:19" x14ac:dyDescent="0.2">
      <c r="A298" s="104">
        <f>IF(E298&gt;0,IF(E298&gt;0,1+MAX($A$14:A297),0),0)</f>
        <v>0</v>
      </c>
      <c r="B298" s="39"/>
      <c r="C298" s="48"/>
      <c r="D298" s="25"/>
      <c r="E298" s="73"/>
      <c r="F298" s="76">
        <f t="shared" si="44"/>
        <v>0</v>
      </c>
      <c r="G298" s="71">
        <f t="shared" si="45"/>
        <v>0</v>
      </c>
      <c r="H298" s="71">
        <f t="shared" si="46"/>
        <v>0</v>
      </c>
      <c r="I298" s="71">
        <f t="shared" si="47"/>
        <v>0</v>
      </c>
      <c r="J298" s="71">
        <f t="shared" si="48"/>
        <v>0</v>
      </c>
      <c r="K298" s="50">
        <f t="shared" si="49"/>
        <v>0</v>
      </c>
      <c r="L298" s="51">
        <f t="shared" si="50"/>
        <v>0</v>
      </c>
      <c r="M298" s="49">
        <f t="shared" si="51"/>
        <v>0</v>
      </c>
      <c r="N298" s="49">
        <f t="shared" si="52"/>
        <v>0</v>
      </c>
      <c r="O298" s="49">
        <f t="shared" si="53"/>
        <v>0</v>
      </c>
      <c r="P298" s="50">
        <f t="shared" si="54"/>
        <v>0</v>
      </c>
      <c r="Q298" s="105"/>
      <c r="R298" s="105"/>
      <c r="S298" s="105"/>
    </row>
    <row r="299" spans="1:19" x14ac:dyDescent="0.2">
      <c r="A299" s="104">
        <f>IF(E299&gt;0,IF(E299&gt;0,1+MAX($A$14:A298),0),0)</f>
        <v>0</v>
      </c>
      <c r="B299" s="39"/>
      <c r="C299" s="48"/>
      <c r="D299" s="25"/>
      <c r="E299" s="73"/>
      <c r="F299" s="76">
        <f t="shared" si="44"/>
        <v>0</v>
      </c>
      <c r="G299" s="71">
        <f t="shared" si="45"/>
        <v>0</v>
      </c>
      <c r="H299" s="71">
        <f t="shared" si="46"/>
        <v>0</v>
      </c>
      <c r="I299" s="71">
        <f t="shared" si="47"/>
        <v>0</v>
      </c>
      <c r="J299" s="71">
        <f t="shared" si="48"/>
        <v>0</v>
      </c>
      <c r="K299" s="50">
        <f t="shared" si="49"/>
        <v>0</v>
      </c>
      <c r="L299" s="51">
        <f t="shared" si="50"/>
        <v>0</v>
      </c>
      <c r="M299" s="49">
        <f t="shared" si="51"/>
        <v>0</v>
      </c>
      <c r="N299" s="49">
        <f t="shared" si="52"/>
        <v>0</v>
      </c>
      <c r="O299" s="49">
        <f t="shared" si="53"/>
        <v>0</v>
      </c>
      <c r="P299" s="50">
        <f t="shared" si="54"/>
        <v>0</v>
      </c>
      <c r="Q299" s="105"/>
      <c r="R299" s="105"/>
      <c r="S299" s="105"/>
    </row>
    <row r="300" spans="1:19" x14ac:dyDescent="0.2">
      <c r="A300" s="104">
        <f>IF(E300&gt;0,IF(E300&gt;0,1+MAX($A$14:A299),0),0)</f>
        <v>0</v>
      </c>
      <c r="B300" s="39"/>
      <c r="C300" s="48"/>
      <c r="D300" s="25"/>
      <c r="E300" s="73"/>
      <c r="F300" s="76">
        <f t="shared" si="44"/>
        <v>0</v>
      </c>
      <c r="G300" s="71">
        <f t="shared" si="45"/>
        <v>0</v>
      </c>
      <c r="H300" s="71">
        <f t="shared" si="46"/>
        <v>0</v>
      </c>
      <c r="I300" s="71">
        <f t="shared" si="47"/>
        <v>0</v>
      </c>
      <c r="J300" s="71">
        <f t="shared" si="48"/>
        <v>0</v>
      </c>
      <c r="K300" s="50">
        <f t="shared" si="49"/>
        <v>0</v>
      </c>
      <c r="L300" s="51">
        <f t="shared" si="50"/>
        <v>0</v>
      </c>
      <c r="M300" s="49">
        <f t="shared" si="51"/>
        <v>0</v>
      </c>
      <c r="N300" s="49">
        <f t="shared" si="52"/>
        <v>0</v>
      </c>
      <c r="O300" s="49">
        <f t="shared" si="53"/>
        <v>0</v>
      </c>
      <c r="P300" s="50">
        <f t="shared" si="54"/>
        <v>0</v>
      </c>
      <c r="Q300" s="105"/>
      <c r="R300" s="105"/>
      <c r="S300" s="105"/>
    </row>
    <row r="301" spans="1:19" x14ac:dyDescent="0.2">
      <c r="A301" s="104">
        <f>IF(E301&gt;0,IF(E301&gt;0,1+MAX($A$14:A300),0),0)</f>
        <v>0</v>
      </c>
      <c r="B301" s="39"/>
      <c r="C301" s="48"/>
      <c r="D301" s="25"/>
      <c r="E301" s="73"/>
      <c r="F301" s="76">
        <f t="shared" si="44"/>
        <v>0</v>
      </c>
      <c r="G301" s="71">
        <f t="shared" si="45"/>
        <v>0</v>
      </c>
      <c r="H301" s="71">
        <f t="shared" si="46"/>
        <v>0</v>
      </c>
      <c r="I301" s="71">
        <f t="shared" si="47"/>
        <v>0</v>
      </c>
      <c r="J301" s="71">
        <f t="shared" si="48"/>
        <v>0</v>
      </c>
      <c r="K301" s="50">
        <f t="shared" si="49"/>
        <v>0</v>
      </c>
      <c r="L301" s="51">
        <f t="shared" si="50"/>
        <v>0</v>
      </c>
      <c r="M301" s="49">
        <f t="shared" si="51"/>
        <v>0</v>
      </c>
      <c r="N301" s="49">
        <f t="shared" si="52"/>
        <v>0</v>
      </c>
      <c r="O301" s="49">
        <f t="shared" si="53"/>
        <v>0</v>
      </c>
      <c r="P301" s="50">
        <f t="shared" si="54"/>
        <v>0</v>
      </c>
      <c r="Q301" s="105"/>
      <c r="R301" s="105"/>
      <c r="S301" s="105"/>
    </row>
    <row r="302" spans="1:19" x14ac:dyDescent="0.2">
      <c r="A302" s="104">
        <f>IF(E302&gt;0,IF(E302&gt;0,1+MAX($A$14:A301),0),0)</f>
        <v>0</v>
      </c>
      <c r="B302" s="39"/>
      <c r="C302" s="48"/>
      <c r="D302" s="25"/>
      <c r="E302" s="73"/>
      <c r="F302" s="76">
        <f t="shared" si="44"/>
        <v>0</v>
      </c>
      <c r="G302" s="71">
        <f t="shared" si="45"/>
        <v>0</v>
      </c>
      <c r="H302" s="71">
        <f t="shared" si="46"/>
        <v>0</v>
      </c>
      <c r="I302" s="71">
        <f t="shared" si="47"/>
        <v>0</v>
      </c>
      <c r="J302" s="71">
        <f t="shared" si="48"/>
        <v>0</v>
      </c>
      <c r="K302" s="50">
        <f t="shared" si="49"/>
        <v>0</v>
      </c>
      <c r="L302" s="51">
        <f t="shared" si="50"/>
        <v>0</v>
      </c>
      <c r="M302" s="49">
        <f t="shared" si="51"/>
        <v>0</v>
      </c>
      <c r="N302" s="49">
        <f t="shared" si="52"/>
        <v>0</v>
      </c>
      <c r="O302" s="49">
        <f t="shared" si="53"/>
        <v>0</v>
      </c>
      <c r="P302" s="50">
        <f t="shared" si="54"/>
        <v>0</v>
      </c>
      <c r="Q302" s="105"/>
      <c r="R302" s="105"/>
      <c r="S302" s="105"/>
    </row>
    <row r="303" spans="1:19" x14ac:dyDescent="0.2">
      <c r="A303" s="104">
        <f>IF(E303&gt;0,IF(E303&gt;0,1+MAX($A$14:A302),0),0)</f>
        <v>0</v>
      </c>
      <c r="B303" s="39"/>
      <c r="C303" s="48"/>
      <c r="D303" s="25"/>
      <c r="E303" s="73"/>
      <c r="F303" s="76">
        <f t="shared" si="44"/>
        <v>0</v>
      </c>
      <c r="G303" s="71">
        <f t="shared" si="45"/>
        <v>0</v>
      </c>
      <c r="H303" s="71">
        <f t="shared" si="46"/>
        <v>0</v>
      </c>
      <c r="I303" s="71">
        <f t="shared" si="47"/>
        <v>0</v>
      </c>
      <c r="J303" s="71">
        <f t="shared" si="48"/>
        <v>0</v>
      </c>
      <c r="K303" s="50">
        <f t="shared" si="49"/>
        <v>0</v>
      </c>
      <c r="L303" s="51">
        <f t="shared" si="50"/>
        <v>0</v>
      </c>
      <c r="M303" s="49">
        <f t="shared" si="51"/>
        <v>0</v>
      </c>
      <c r="N303" s="49">
        <f t="shared" si="52"/>
        <v>0</v>
      </c>
      <c r="O303" s="49">
        <f t="shared" si="53"/>
        <v>0</v>
      </c>
      <c r="P303" s="50">
        <f t="shared" si="54"/>
        <v>0</v>
      </c>
      <c r="Q303" s="105"/>
      <c r="R303" s="105"/>
      <c r="S303" s="105"/>
    </row>
    <row r="304" spans="1:19" x14ac:dyDescent="0.2">
      <c r="A304" s="104">
        <f>IF(E304&gt;0,IF(E304&gt;0,1+MAX($A$14:A303),0),0)</f>
        <v>0</v>
      </c>
      <c r="B304" s="39"/>
      <c r="C304" s="48"/>
      <c r="D304" s="25"/>
      <c r="E304" s="73"/>
      <c r="F304" s="76">
        <f t="shared" si="44"/>
        <v>0</v>
      </c>
      <c r="G304" s="71">
        <f t="shared" si="45"/>
        <v>0</v>
      </c>
      <c r="H304" s="71">
        <f t="shared" si="46"/>
        <v>0</v>
      </c>
      <c r="I304" s="71">
        <f t="shared" si="47"/>
        <v>0</v>
      </c>
      <c r="J304" s="71">
        <f t="shared" si="48"/>
        <v>0</v>
      </c>
      <c r="K304" s="50">
        <f t="shared" si="49"/>
        <v>0</v>
      </c>
      <c r="L304" s="51">
        <f t="shared" si="50"/>
        <v>0</v>
      </c>
      <c r="M304" s="49">
        <f t="shared" si="51"/>
        <v>0</v>
      </c>
      <c r="N304" s="49">
        <f t="shared" si="52"/>
        <v>0</v>
      </c>
      <c r="O304" s="49">
        <f t="shared" si="53"/>
        <v>0</v>
      </c>
      <c r="P304" s="50">
        <f t="shared" si="54"/>
        <v>0</v>
      </c>
      <c r="Q304" s="105"/>
      <c r="R304" s="105"/>
      <c r="S304" s="105"/>
    </row>
    <row r="305" spans="1:19" x14ac:dyDescent="0.2">
      <c r="A305" s="104">
        <f>IF(E305&gt;0,IF(E305&gt;0,1+MAX($A$14:A304),0),0)</f>
        <v>0</v>
      </c>
      <c r="B305" s="39"/>
      <c r="C305" s="48"/>
      <c r="D305" s="25"/>
      <c r="E305" s="73"/>
      <c r="F305" s="76">
        <f t="shared" si="44"/>
        <v>0</v>
      </c>
      <c r="G305" s="71">
        <f t="shared" si="45"/>
        <v>0</v>
      </c>
      <c r="H305" s="71">
        <f t="shared" si="46"/>
        <v>0</v>
      </c>
      <c r="I305" s="71">
        <f t="shared" si="47"/>
        <v>0</v>
      </c>
      <c r="J305" s="71">
        <f t="shared" si="48"/>
        <v>0</v>
      </c>
      <c r="K305" s="50">
        <f t="shared" si="49"/>
        <v>0</v>
      </c>
      <c r="L305" s="51">
        <f t="shared" si="50"/>
        <v>0</v>
      </c>
      <c r="M305" s="49">
        <f t="shared" si="51"/>
        <v>0</v>
      </c>
      <c r="N305" s="49">
        <f t="shared" si="52"/>
        <v>0</v>
      </c>
      <c r="O305" s="49">
        <f t="shared" si="53"/>
        <v>0</v>
      </c>
      <c r="P305" s="50">
        <f t="shared" si="54"/>
        <v>0</v>
      </c>
      <c r="Q305" s="105"/>
      <c r="R305" s="105"/>
      <c r="S305" s="105"/>
    </row>
    <row r="306" spans="1:19" x14ac:dyDescent="0.2">
      <c r="A306" s="104">
        <f>IF(E306&gt;0,IF(E306&gt;0,1+MAX($A$14:A305),0),0)</f>
        <v>0</v>
      </c>
      <c r="B306" s="39"/>
      <c r="C306" s="48"/>
      <c r="D306" s="25"/>
      <c r="E306" s="73"/>
      <c r="F306" s="76">
        <f t="shared" si="44"/>
        <v>0</v>
      </c>
      <c r="G306" s="71">
        <f t="shared" si="45"/>
        <v>0</v>
      </c>
      <c r="H306" s="71">
        <f t="shared" si="46"/>
        <v>0</v>
      </c>
      <c r="I306" s="71">
        <f t="shared" si="47"/>
        <v>0</v>
      </c>
      <c r="J306" s="71">
        <f t="shared" si="48"/>
        <v>0</v>
      </c>
      <c r="K306" s="50">
        <f t="shared" si="49"/>
        <v>0</v>
      </c>
      <c r="L306" s="51">
        <f t="shared" si="50"/>
        <v>0</v>
      </c>
      <c r="M306" s="49">
        <f t="shared" si="51"/>
        <v>0</v>
      </c>
      <c r="N306" s="49">
        <f t="shared" si="52"/>
        <v>0</v>
      </c>
      <c r="O306" s="49">
        <f t="shared" si="53"/>
        <v>0</v>
      </c>
      <c r="P306" s="50">
        <f t="shared" si="54"/>
        <v>0</v>
      </c>
      <c r="Q306" s="105"/>
      <c r="R306" s="105"/>
      <c r="S306" s="105"/>
    </row>
    <row r="307" spans="1:19" x14ac:dyDescent="0.2">
      <c r="A307" s="104">
        <f>IF(E307&gt;0,IF(E307&gt;0,1+MAX($A$14:A306),0),0)</f>
        <v>0</v>
      </c>
      <c r="B307" s="39"/>
      <c r="C307" s="48"/>
      <c r="D307" s="25"/>
      <c r="E307" s="73"/>
      <c r="F307" s="76">
        <f t="shared" si="44"/>
        <v>0</v>
      </c>
      <c r="G307" s="71">
        <f t="shared" si="45"/>
        <v>0</v>
      </c>
      <c r="H307" s="71">
        <f t="shared" si="46"/>
        <v>0</v>
      </c>
      <c r="I307" s="71">
        <f t="shared" si="47"/>
        <v>0</v>
      </c>
      <c r="J307" s="71">
        <f t="shared" si="48"/>
        <v>0</v>
      </c>
      <c r="K307" s="50">
        <f t="shared" si="49"/>
        <v>0</v>
      </c>
      <c r="L307" s="51">
        <f t="shared" si="50"/>
        <v>0</v>
      </c>
      <c r="M307" s="49">
        <f t="shared" si="51"/>
        <v>0</v>
      </c>
      <c r="N307" s="49">
        <f t="shared" si="52"/>
        <v>0</v>
      </c>
      <c r="O307" s="49">
        <f t="shared" si="53"/>
        <v>0</v>
      </c>
      <c r="P307" s="50">
        <f t="shared" si="54"/>
        <v>0</v>
      </c>
      <c r="Q307" s="105"/>
      <c r="R307" s="105"/>
      <c r="S307" s="105"/>
    </row>
    <row r="308" spans="1:19" x14ac:dyDescent="0.2">
      <c r="A308" s="104">
        <f>IF(E308&gt;0,IF(E308&gt;0,1+MAX($A$14:A307),0),0)</f>
        <v>0</v>
      </c>
      <c r="B308" s="39"/>
      <c r="C308" s="48"/>
      <c r="D308" s="25"/>
      <c r="E308" s="73"/>
      <c r="F308" s="76">
        <f t="shared" si="44"/>
        <v>0</v>
      </c>
      <c r="G308" s="71">
        <f t="shared" si="45"/>
        <v>0</v>
      </c>
      <c r="H308" s="71">
        <f t="shared" si="46"/>
        <v>0</v>
      </c>
      <c r="I308" s="71">
        <f t="shared" si="47"/>
        <v>0</v>
      </c>
      <c r="J308" s="71">
        <f t="shared" si="48"/>
        <v>0</v>
      </c>
      <c r="K308" s="50">
        <f t="shared" si="49"/>
        <v>0</v>
      </c>
      <c r="L308" s="51">
        <f t="shared" si="50"/>
        <v>0</v>
      </c>
      <c r="M308" s="49">
        <f t="shared" si="51"/>
        <v>0</v>
      </c>
      <c r="N308" s="49">
        <f t="shared" si="52"/>
        <v>0</v>
      </c>
      <c r="O308" s="49">
        <f t="shared" si="53"/>
        <v>0</v>
      </c>
      <c r="P308" s="50">
        <f t="shared" si="54"/>
        <v>0</v>
      </c>
      <c r="Q308" s="105"/>
      <c r="R308" s="105"/>
      <c r="S308" s="105"/>
    </row>
    <row r="309" spans="1:19" x14ac:dyDescent="0.2">
      <c r="A309" s="104">
        <f>IF(E309&gt;0,IF(E309&gt;0,1+MAX($A$14:A308),0),0)</f>
        <v>0</v>
      </c>
      <c r="B309" s="39"/>
      <c r="C309" s="48"/>
      <c r="D309" s="25"/>
      <c r="E309" s="73"/>
      <c r="F309" s="76">
        <f t="shared" si="44"/>
        <v>0</v>
      </c>
      <c r="G309" s="71">
        <f t="shared" si="45"/>
        <v>0</v>
      </c>
      <c r="H309" s="71">
        <f t="shared" si="46"/>
        <v>0</v>
      </c>
      <c r="I309" s="71">
        <f t="shared" si="47"/>
        <v>0</v>
      </c>
      <c r="J309" s="71">
        <f t="shared" si="48"/>
        <v>0</v>
      </c>
      <c r="K309" s="50">
        <f t="shared" si="49"/>
        <v>0</v>
      </c>
      <c r="L309" s="51">
        <f t="shared" si="50"/>
        <v>0</v>
      </c>
      <c r="M309" s="49">
        <f t="shared" si="51"/>
        <v>0</v>
      </c>
      <c r="N309" s="49">
        <f t="shared" si="52"/>
        <v>0</v>
      </c>
      <c r="O309" s="49">
        <f t="shared" si="53"/>
        <v>0</v>
      </c>
      <c r="P309" s="50">
        <f t="shared" si="54"/>
        <v>0</v>
      </c>
      <c r="Q309" s="105"/>
      <c r="R309" s="105"/>
      <c r="S309" s="105"/>
    </row>
    <row r="310" spans="1:19" x14ac:dyDescent="0.2">
      <c r="A310" s="104">
        <f>IF(E310&gt;0,IF(E310&gt;0,1+MAX($A$14:A309),0),0)</f>
        <v>0</v>
      </c>
      <c r="B310" s="39"/>
      <c r="C310" s="48"/>
      <c r="D310" s="25"/>
      <c r="E310" s="73"/>
      <c r="F310" s="76">
        <f t="shared" si="44"/>
        <v>0</v>
      </c>
      <c r="G310" s="71">
        <f t="shared" si="45"/>
        <v>0</v>
      </c>
      <c r="H310" s="71">
        <f t="shared" si="46"/>
        <v>0</v>
      </c>
      <c r="I310" s="71">
        <f t="shared" si="47"/>
        <v>0</v>
      </c>
      <c r="J310" s="71">
        <f t="shared" si="48"/>
        <v>0</v>
      </c>
      <c r="K310" s="50">
        <f t="shared" si="49"/>
        <v>0</v>
      </c>
      <c r="L310" s="51">
        <f t="shared" si="50"/>
        <v>0</v>
      </c>
      <c r="M310" s="49">
        <f t="shared" si="51"/>
        <v>0</v>
      </c>
      <c r="N310" s="49">
        <f t="shared" si="52"/>
        <v>0</v>
      </c>
      <c r="O310" s="49">
        <f t="shared" si="53"/>
        <v>0</v>
      </c>
      <c r="P310" s="50">
        <f t="shared" si="54"/>
        <v>0</v>
      </c>
      <c r="Q310" s="105"/>
      <c r="R310" s="105"/>
      <c r="S310" s="105"/>
    </row>
    <row r="311" spans="1:19" x14ac:dyDescent="0.2">
      <c r="A311" s="104">
        <f>IF(E311&gt;0,IF(E311&gt;0,1+MAX($A$14:A310),0),0)</f>
        <v>0</v>
      </c>
      <c r="B311" s="39"/>
      <c r="C311" s="48"/>
      <c r="D311" s="25"/>
      <c r="E311" s="73"/>
      <c r="F311" s="76">
        <f t="shared" si="44"/>
        <v>0</v>
      </c>
      <c r="G311" s="71">
        <f t="shared" si="45"/>
        <v>0</v>
      </c>
      <c r="H311" s="71">
        <f t="shared" si="46"/>
        <v>0</v>
      </c>
      <c r="I311" s="71">
        <f t="shared" si="47"/>
        <v>0</v>
      </c>
      <c r="J311" s="71">
        <f t="shared" si="48"/>
        <v>0</v>
      </c>
      <c r="K311" s="50">
        <f t="shared" si="49"/>
        <v>0</v>
      </c>
      <c r="L311" s="51">
        <f t="shared" si="50"/>
        <v>0</v>
      </c>
      <c r="M311" s="49">
        <f t="shared" si="51"/>
        <v>0</v>
      </c>
      <c r="N311" s="49">
        <f t="shared" si="52"/>
        <v>0</v>
      </c>
      <c r="O311" s="49">
        <f t="shared" si="53"/>
        <v>0</v>
      </c>
      <c r="P311" s="50">
        <f t="shared" si="54"/>
        <v>0</v>
      </c>
      <c r="Q311" s="105"/>
      <c r="R311" s="105"/>
      <c r="S311" s="105"/>
    </row>
    <row r="312" spans="1:19" x14ac:dyDescent="0.2">
      <c r="A312" s="104">
        <f>IF(E312&gt;0,IF(E312&gt;0,1+MAX($A$14:A311),0),0)</f>
        <v>0</v>
      </c>
      <c r="B312" s="39"/>
      <c r="C312" s="48"/>
      <c r="D312" s="25"/>
      <c r="E312" s="73"/>
      <c r="F312" s="76">
        <f t="shared" si="44"/>
        <v>0</v>
      </c>
      <c r="G312" s="71">
        <f t="shared" si="45"/>
        <v>0</v>
      </c>
      <c r="H312" s="71">
        <f t="shared" si="46"/>
        <v>0</v>
      </c>
      <c r="I312" s="71">
        <f t="shared" si="47"/>
        <v>0</v>
      </c>
      <c r="J312" s="71">
        <f t="shared" si="48"/>
        <v>0</v>
      </c>
      <c r="K312" s="50">
        <f t="shared" si="49"/>
        <v>0</v>
      </c>
      <c r="L312" s="51">
        <f t="shared" si="50"/>
        <v>0</v>
      </c>
      <c r="M312" s="49">
        <f t="shared" si="51"/>
        <v>0</v>
      </c>
      <c r="N312" s="49">
        <f t="shared" si="52"/>
        <v>0</v>
      </c>
      <c r="O312" s="49">
        <f t="shared" si="53"/>
        <v>0</v>
      </c>
      <c r="P312" s="50">
        <f t="shared" si="54"/>
        <v>0</v>
      </c>
      <c r="Q312" s="105"/>
      <c r="R312" s="105"/>
      <c r="S312" s="105"/>
    </row>
    <row r="313" spans="1:19" x14ac:dyDescent="0.2">
      <c r="A313" s="104">
        <f>IF(E313&gt;0,IF(E313&gt;0,1+MAX($A$14:A312),0),0)</f>
        <v>0</v>
      </c>
      <c r="B313" s="39"/>
      <c r="C313" s="48"/>
      <c r="D313" s="25"/>
      <c r="E313" s="73"/>
      <c r="F313" s="76">
        <f t="shared" si="44"/>
        <v>0</v>
      </c>
      <c r="G313" s="71">
        <f t="shared" si="45"/>
        <v>0</v>
      </c>
      <c r="H313" s="71">
        <f t="shared" si="46"/>
        <v>0</v>
      </c>
      <c r="I313" s="71">
        <f t="shared" si="47"/>
        <v>0</v>
      </c>
      <c r="J313" s="71">
        <f t="shared" si="48"/>
        <v>0</v>
      </c>
      <c r="K313" s="50">
        <f t="shared" si="49"/>
        <v>0</v>
      </c>
      <c r="L313" s="51">
        <f t="shared" si="50"/>
        <v>0</v>
      </c>
      <c r="M313" s="49">
        <f t="shared" si="51"/>
        <v>0</v>
      </c>
      <c r="N313" s="49">
        <f t="shared" si="52"/>
        <v>0</v>
      </c>
      <c r="O313" s="49">
        <f t="shared" si="53"/>
        <v>0</v>
      </c>
      <c r="P313" s="50">
        <f t="shared" si="54"/>
        <v>0</v>
      </c>
      <c r="Q313" s="105"/>
      <c r="R313" s="105"/>
      <c r="S313" s="105"/>
    </row>
    <row r="314" spans="1:19" x14ac:dyDescent="0.2">
      <c r="A314" s="104">
        <f>IF(E314&gt;0,IF(E314&gt;0,1+MAX($A$14:A313),0),0)</f>
        <v>0</v>
      </c>
      <c r="B314" s="39"/>
      <c r="C314" s="48"/>
      <c r="D314" s="25"/>
      <c r="E314" s="73"/>
      <c r="F314" s="76">
        <f t="shared" si="44"/>
        <v>0</v>
      </c>
      <c r="G314" s="71">
        <f t="shared" si="45"/>
        <v>0</v>
      </c>
      <c r="H314" s="71">
        <f t="shared" si="46"/>
        <v>0</v>
      </c>
      <c r="I314" s="71">
        <f t="shared" si="47"/>
        <v>0</v>
      </c>
      <c r="J314" s="71">
        <f t="shared" si="48"/>
        <v>0</v>
      </c>
      <c r="K314" s="50">
        <f t="shared" si="49"/>
        <v>0</v>
      </c>
      <c r="L314" s="51">
        <f t="shared" si="50"/>
        <v>0</v>
      </c>
      <c r="M314" s="49">
        <f t="shared" si="51"/>
        <v>0</v>
      </c>
      <c r="N314" s="49">
        <f t="shared" si="52"/>
        <v>0</v>
      </c>
      <c r="O314" s="49">
        <f t="shared" si="53"/>
        <v>0</v>
      </c>
      <c r="P314" s="50">
        <f t="shared" si="54"/>
        <v>0</v>
      </c>
      <c r="Q314" s="105"/>
      <c r="R314" s="105"/>
      <c r="S314" s="105"/>
    </row>
    <row r="315" spans="1:19" x14ac:dyDescent="0.2">
      <c r="A315" s="104">
        <f>IF(E315&gt;0,IF(E315&gt;0,1+MAX($A$14:A314),0),0)</f>
        <v>0</v>
      </c>
      <c r="B315" s="39"/>
      <c r="C315" s="48"/>
      <c r="D315" s="25"/>
      <c r="E315" s="73"/>
      <c r="F315" s="76">
        <f t="shared" si="44"/>
        <v>0</v>
      </c>
      <c r="G315" s="71">
        <f t="shared" si="45"/>
        <v>0</v>
      </c>
      <c r="H315" s="71">
        <f t="shared" si="46"/>
        <v>0</v>
      </c>
      <c r="I315" s="71">
        <f t="shared" si="47"/>
        <v>0</v>
      </c>
      <c r="J315" s="71">
        <f t="shared" si="48"/>
        <v>0</v>
      </c>
      <c r="K315" s="50">
        <f t="shared" si="49"/>
        <v>0</v>
      </c>
      <c r="L315" s="51">
        <f t="shared" si="50"/>
        <v>0</v>
      </c>
      <c r="M315" s="49">
        <f t="shared" si="51"/>
        <v>0</v>
      </c>
      <c r="N315" s="49">
        <f t="shared" si="52"/>
        <v>0</v>
      </c>
      <c r="O315" s="49">
        <f t="shared" si="53"/>
        <v>0</v>
      </c>
      <c r="P315" s="50">
        <f t="shared" si="54"/>
        <v>0</v>
      </c>
      <c r="Q315" s="105"/>
      <c r="R315" s="105"/>
      <c r="S315" s="105"/>
    </row>
    <row r="316" spans="1:19" x14ac:dyDescent="0.2">
      <c r="A316" s="104">
        <f>IF(E316&gt;0,IF(E316&gt;0,1+MAX($A$14:A315),0),0)</f>
        <v>0</v>
      </c>
      <c r="B316" s="39"/>
      <c r="C316" s="48"/>
      <c r="D316" s="25"/>
      <c r="E316" s="73"/>
      <c r="F316" s="76">
        <f t="shared" si="44"/>
        <v>0</v>
      </c>
      <c r="G316" s="71">
        <f t="shared" si="45"/>
        <v>0</v>
      </c>
      <c r="H316" s="71">
        <f t="shared" si="46"/>
        <v>0</v>
      </c>
      <c r="I316" s="71">
        <f t="shared" si="47"/>
        <v>0</v>
      </c>
      <c r="J316" s="71">
        <f t="shared" si="48"/>
        <v>0</v>
      </c>
      <c r="K316" s="50">
        <f t="shared" si="49"/>
        <v>0</v>
      </c>
      <c r="L316" s="51">
        <f t="shared" si="50"/>
        <v>0</v>
      </c>
      <c r="M316" s="49">
        <f t="shared" si="51"/>
        <v>0</v>
      </c>
      <c r="N316" s="49">
        <f t="shared" si="52"/>
        <v>0</v>
      </c>
      <c r="O316" s="49">
        <f t="shared" si="53"/>
        <v>0</v>
      </c>
      <c r="P316" s="50">
        <f t="shared" si="54"/>
        <v>0</v>
      </c>
      <c r="Q316" s="105"/>
      <c r="R316" s="105"/>
      <c r="S316" s="105"/>
    </row>
    <row r="317" spans="1:19" x14ac:dyDescent="0.2">
      <c r="A317" s="104">
        <f>IF(E317&gt;0,IF(E317&gt;0,1+MAX($A$14:A316),0),0)</f>
        <v>0</v>
      </c>
      <c r="B317" s="39"/>
      <c r="C317" s="48"/>
      <c r="D317" s="25"/>
      <c r="E317" s="73"/>
      <c r="F317" s="76">
        <f t="shared" si="44"/>
        <v>0</v>
      </c>
      <c r="G317" s="71">
        <f t="shared" si="45"/>
        <v>0</v>
      </c>
      <c r="H317" s="71">
        <f t="shared" si="46"/>
        <v>0</v>
      </c>
      <c r="I317" s="71">
        <f t="shared" si="47"/>
        <v>0</v>
      </c>
      <c r="J317" s="71">
        <f t="shared" si="48"/>
        <v>0</v>
      </c>
      <c r="K317" s="50">
        <f t="shared" si="49"/>
        <v>0</v>
      </c>
      <c r="L317" s="51">
        <f t="shared" si="50"/>
        <v>0</v>
      </c>
      <c r="M317" s="49">
        <f t="shared" si="51"/>
        <v>0</v>
      </c>
      <c r="N317" s="49">
        <f t="shared" si="52"/>
        <v>0</v>
      </c>
      <c r="O317" s="49">
        <f t="shared" si="53"/>
        <v>0</v>
      </c>
      <c r="P317" s="50">
        <f t="shared" si="54"/>
        <v>0</v>
      </c>
      <c r="Q317" s="105"/>
      <c r="R317" s="105"/>
      <c r="S317" s="105"/>
    </row>
    <row r="318" spans="1:19" x14ac:dyDescent="0.2">
      <c r="A318" s="104">
        <f>IF(E318&gt;0,IF(E318&gt;0,1+MAX($A$14:A317),0),0)</f>
        <v>0</v>
      </c>
      <c r="B318" s="39"/>
      <c r="C318" s="48"/>
      <c r="D318" s="25"/>
      <c r="E318" s="73"/>
      <c r="F318" s="76">
        <f t="shared" si="44"/>
        <v>0</v>
      </c>
      <c r="G318" s="71">
        <f t="shared" si="45"/>
        <v>0</v>
      </c>
      <c r="H318" s="71">
        <f t="shared" si="46"/>
        <v>0</v>
      </c>
      <c r="I318" s="71">
        <f t="shared" si="47"/>
        <v>0</v>
      </c>
      <c r="J318" s="71">
        <f t="shared" si="48"/>
        <v>0</v>
      </c>
      <c r="K318" s="50">
        <f t="shared" si="49"/>
        <v>0</v>
      </c>
      <c r="L318" s="51">
        <f t="shared" si="50"/>
        <v>0</v>
      </c>
      <c r="M318" s="49">
        <f t="shared" si="51"/>
        <v>0</v>
      </c>
      <c r="N318" s="49">
        <f t="shared" si="52"/>
        <v>0</v>
      </c>
      <c r="O318" s="49">
        <f t="shared" si="53"/>
        <v>0</v>
      </c>
      <c r="P318" s="50">
        <f t="shared" si="54"/>
        <v>0</v>
      </c>
      <c r="Q318" s="105"/>
      <c r="R318" s="105"/>
      <c r="S318" s="105"/>
    </row>
    <row r="319" spans="1:19" x14ac:dyDescent="0.2">
      <c r="A319" s="104">
        <f>IF(E319&gt;0,IF(E319&gt;0,1+MAX($A$14:A318),0),0)</f>
        <v>0</v>
      </c>
      <c r="B319" s="39"/>
      <c r="C319" s="48"/>
      <c r="D319" s="25"/>
      <c r="E319" s="73"/>
      <c r="F319" s="76">
        <f t="shared" si="44"/>
        <v>0</v>
      </c>
      <c r="G319" s="71">
        <f t="shared" si="45"/>
        <v>0</v>
      </c>
      <c r="H319" s="71">
        <f t="shared" si="46"/>
        <v>0</v>
      </c>
      <c r="I319" s="71">
        <f t="shared" si="47"/>
        <v>0</v>
      </c>
      <c r="J319" s="71">
        <f t="shared" si="48"/>
        <v>0</v>
      </c>
      <c r="K319" s="50">
        <f t="shared" si="49"/>
        <v>0</v>
      </c>
      <c r="L319" s="51">
        <f t="shared" si="50"/>
        <v>0</v>
      </c>
      <c r="M319" s="49">
        <f t="shared" si="51"/>
        <v>0</v>
      </c>
      <c r="N319" s="49">
        <f t="shared" si="52"/>
        <v>0</v>
      </c>
      <c r="O319" s="49">
        <f t="shared" si="53"/>
        <v>0</v>
      </c>
      <c r="P319" s="50">
        <f t="shared" si="54"/>
        <v>0</v>
      </c>
      <c r="Q319" s="105"/>
      <c r="R319" s="105"/>
      <c r="S319" s="105"/>
    </row>
    <row r="320" spans="1:19" x14ac:dyDescent="0.2">
      <c r="A320" s="104">
        <f>IF(E320&gt;0,IF(E320&gt;0,1+MAX($A$14:A319),0),0)</f>
        <v>0</v>
      </c>
      <c r="B320" s="39"/>
      <c r="C320" s="48"/>
      <c r="D320" s="25"/>
      <c r="E320" s="73"/>
      <c r="F320" s="76">
        <f t="shared" si="44"/>
        <v>0</v>
      </c>
      <c r="G320" s="71">
        <f t="shared" si="45"/>
        <v>0</v>
      </c>
      <c r="H320" s="71">
        <f t="shared" si="46"/>
        <v>0</v>
      </c>
      <c r="I320" s="71">
        <f t="shared" si="47"/>
        <v>0</v>
      </c>
      <c r="J320" s="71">
        <f t="shared" si="48"/>
        <v>0</v>
      </c>
      <c r="K320" s="50">
        <f t="shared" si="49"/>
        <v>0</v>
      </c>
      <c r="L320" s="51">
        <f t="shared" si="50"/>
        <v>0</v>
      </c>
      <c r="M320" s="49">
        <f t="shared" si="51"/>
        <v>0</v>
      </c>
      <c r="N320" s="49">
        <f t="shared" si="52"/>
        <v>0</v>
      </c>
      <c r="O320" s="49">
        <f t="shared" si="53"/>
        <v>0</v>
      </c>
      <c r="P320" s="50">
        <f t="shared" si="54"/>
        <v>0</v>
      </c>
      <c r="Q320" s="105"/>
      <c r="R320" s="105"/>
      <c r="S320" s="105"/>
    </row>
    <row r="321" spans="1:19" x14ac:dyDescent="0.2">
      <c r="A321" s="104">
        <f>IF(E321&gt;0,IF(E321&gt;0,1+MAX($A$14:A320),0),0)</f>
        <v>0</v>
      </c>
      <c r="B321" s="39"/>
      <c r="C321" s="48"/>
      <c r="D321" s="25"/>
      <c r="E321" s="73"/>
      <c r="F321" s="76">
        <f t="shared" si="44"/>
        <v>0</v>
      </c>
      <c r="G321" s="71">
        <f t="shared" si="45"/>
        <v>0</v>
      </c>
      <c r="H321" s="71">
        <f t="shared" si="46"/>
        <v>0</v>
      </c>
      <c r="I321" s="71">
        <f t="shared" si="47"/>
        <v>0</v>
      </c>
      <c r="J321" s="71">
        <f t="shared" si="48"/>
        <v>0</v>
      </c>
      <c r="K321" s="50">
        <f t="shared" si="49"/>
        <v>0</v>
      </c>
      <c r="L321" s="51">
        <f t="shared" si="50"/>
        <v>0</v>
      </c>
      <c r="M321" s="49">
        <f t="shared" si="51"/>
        <v>0</v>
      </c>
      <c r="N321" s="49">
        <f t="shared" si="52"/>
        <v>0</v>
      </c>
      <c r="O321" s="49">
        <f t="shared" si="53"/>
        <v>0</v>
      </c>
      <c r="P321" s="50">
        <f t="shared" si="54"/>
        <v>0</v>
      </c>
      <c r="Q321" s="105"/>
      <c r="R321" s="105"/>
      <c r="S321" s="105"/>
    </row>
    <row r="322" spans="1:19" x14ac:dyDescent="0.2">
      <c r="A322" s="104">
        <f>IF(E322&gt;0,IF(E322&gt;0,1+MAX($A$14:A321),0),0)</f>
        <v>0</v>
      </c>
      <c r="B322" s="39"/>
      <c r="C322" s="48"/>
      <c r="D322" s="25"/>
      <c r="E322" s="73"/>
      <c r="F322" s="76">
        <f t="shared" si="44"/>
        <v>0</v>
      </c>
      <c r="G322" s="71">
        <f t="shared" si="45"/>
        <v>0</v>
      </c>
      <c r="H322" s="71">
        <f t="shared" si="46"/>
        <v>0</v>
      </c>
      <c r="I322" s="71">
        <f t="shared" si="47"/>
        <v>0</v>
      </c>
      <c r="J322" s="71">
        <f t="shared" si="48"/>
        <v>0</v>
      </c>
      <c r="K322" s="50">
        <f t="shared" si="49"/>
        <v>0</v>
      </c>
      <c r="L322" s="51">
        <f t="shared" si="50"/>
        <v>0</v>
      </c>
      <c r="M322" s="49">
        <f t="shared" si="51"/>
        <v>0</v>
      </c>
      <c r="N322" s="49">
        <f t="shared" si="52"/>
        <v>0</v>
      </c>
      <c r="O322" s="49">
        <f t="shared" si="53"/>
        <v>0</v>
      </c>
      <c r="P322" s="50">
        <f t="shared" si="54"/>
        <v>0</v>
      </c>
      <c r="Q322" s="105"/>
      <c r="R322" s="105"/>
      <c r="S322" s="105"/>
    </row>
    <row r="323" spans="1:19" x14ac:dyDescent="0.2">
      <c r="A323" s="104">
        <f>IF(E323&gt;0,IF(E323&gt;0,1+MAX($A$14:A322),0),0)</f>
        <v>0</v>
      </c>
      <c r="B323" s="39"/>
      <c r="C323" s="48"/>
      <c r="D323" s="25"/>
      <c r="E323" s="73"/>
      <c r="F323" s="76">
        <f t="shared" si="44"/>
        <v>0</v>
      </c>
      <c r="G323" s="71">
        <f t="shared" si="45"/>
        <v>0</v>
      </c>
      <c r="H323" s="71">
        <f t="shared" si="46"/>
        <v>0</v>
      </c>
      <c r="I323" s="71">
        <f t="shared" si="47"/>
        <v>0</v>
      </c>
      <c r="J323" s="71">
        <f t="shared" si="48"/>
        <v>0</v>
      </c>
      <c r="K323" s="50">
        <f t="shared" si="49"/>
        <v>0</v>
      </c>
      <c r="L323" s="51">
        <f t="shared" si="50"/>
        <v>0</v>
      </c>
      <c r="M323" s="49">
        <f t="shared" si="51"/>
        <v>0</v>
      </c>
      <c r="N323" s="49">
        <f t="shared" si="52"/>
        <v>0</v>
      </c>
      <c r="O323" s="49">
        <f t="shared" si="53"/>
        <v>0</v>
      </c>
      <c r="P323" s="50">
        <f t="shared" si="54"/>
        <v>0</v>
      </c>
      <c r="Q323" s="105"/>
      <c r="R323" s="105"/>
      <c r="S323" s="105"/>
    </row>
    <row r="324" spans="1:19" x14ac:dyDescent="0.2">
      <c r="A324" s="104">
        <f>IF(E324&gt;0,IF(E324&gt;0,1+MAX($A$14:A323),0),0)</f>
        <v>0</v>
      </c>
      <c r="B324" s="39"/>
      <c r="C324" s="48"/>
      <c r="D324" s="25"/>
      <c r="E324" s="73"/>
      <c r="F324" s="76">
        <f t="shared" si="44"/>
        <v>0</v>
      </c>
      <c r="G324" s="71">
        <f t="shared" si="45"/>
        <v>0</v>
      </c>
      <c r="H324" s="71">
        <f t="shared" si="46"/>
        <v>0</v>
      </c>
      <c r="I324" s="71">
        <f t="shared" si="47"/>
        <v>0</v>
      </c>
      <c r="J324" s="71">
        <f t="shared" si="48"/>
        <v>0</v>
      </c>
      <c r="K324" s="50">
        <f t="shared" si="49"/>
        <v>0</v>
      </c>
      <c r="L324" s="51">
        <f t="shared" si="50"/>
        <v>0</v>
      </c>
      <c r="M324" s="49">
        <f t="shared" si="51"/>
        <v>0</v>
      </c>
      <c r="N324" s="49">
        <f t="shared" si="52"/>
        <v>0</v>
      </c>
      <c r="O324" s="49">
        <f t="shared" si="53"/>
        <v>0</v>
      </c>
      <c r="P324" s="50">
        <f t="shared" si="54"/>
        <v>0</v>
      </c>
      <c r="Q324" s="105"/>
      <c r="R324" s="105"/>
      <c r="S324" s="105"/>
    </row>
    <row r="325" spans="1:19" x14ac:dyDescent="0.2">
      <c r="A325" s="104">
        <f>IF(E325&gt;0,IF(E325&gt;0,1+MAX($A$14:A324),0),0)</f>
        <v>0</v>
      </c>
      <c r="B325" s="39"/>
      <c r="C325" s="48"/>
      <c r="D325" s="25"/>
      <c r="E325" s="73"/>
      <c r="F325" s="76">
        <f t="shared" si="44"/>
        <v>0</v>
      </c>
      <c r="G325" s="71">
        <f t="shared" si="45"/>
        <v>0</v>
      </c>
      <c r="H325" s="71">
        <f t="shared" si="46"/>
        <v>0</v>
      </c>
      <c r="I325" s="71">
        <f t="shared" si="47"/>
        <v>0</v>
      </c>
      <c r="J325" s="71">
        <f t="shared" si="48"/>
        <v>0</v>
      </c>
      <c r="K325" s="50">
        <f t="shared" si="49"/>
        <v>0</v>
      </c>
      <c r="L325" s="51">
        <f t="shared" si="50"/>
        <v>0</v>
      </c>
      <c r="M325" s="49">
        <f t="shared" si="51"/>
        <v>0</v>
      </c>
      <c r="N325" s="49">
        <f t="shared" si="52"/>
        <v>0</v>
      </c>
      <c r="O325" s="49">
        <f t="shared" si="53"/>
        <v>0</v>
      </c>
      <c r="P325" s="50">
        <f t="shared" si="54"/>
        <v>0</v>
      </c>
      <c r="Q325" s="105"/>
      <c r="R325" s="105"/>
      <c r="S325" s="105"/>
    </row>
    <row r="326" spans="1:19" x14ac:dyDescent="0.2">
      <c r="A326" s="104">
        <f>IF(E326&gt;0,IF(E326&gt;0,1+MAX($A$14:A325),0),0)</f>
        <v>0</v>
      </c>
      <c r="B326" s="39"/>
      <c r="C326" s="48"/>
      <c r="D326" s="25"/>
      <c r="E326" s="73"/>
      <c r="F326" s="76">
        <f t="shared" si="44"/>
        <v>0</v>
      </c>
      <c r="G326" s="71">
        <f t="shared" si="45"/>
        <v>0</v>
      </c>
      <c r="H326" s="71">
        <f t="shared" si="46"/>
        <v>0</v>
      </c>
      <c r="I326" s="71">
        <f t="shared" si="47"/>
        <v>0</v>
      </c>
      <c r="J326" s="71">
        <f t="shared" si="48"/>
        <v>0</v>
      </c>
      <c r="K326" s="50">
        <f t="shared" si="49"/>
        <v>0</v>
      </c>
      <c r="L326" s="51">
        <f t="shared" si="50"/>
        <v>0</v>
      </c>
      <c r="M326" s="49">
        <f t="shared" si="51"/>
        <v>0</v>
      </c>
      <c r="N326" s="49">
        <f t="shared" si="52"/>
        <v>0</v>
      </c>
      <c r="O326" s="49">
        <f t="shared" si="53"/>
        <v>0</v>
      </c>
      <c r="P326" s="50">
        <f t="shared" si="54"/>
        <v>0</v>
      </c>
      <c r="Q326" s="105"/>
      <c r="R326" s="105"/>
      <c r="S326" s="105"/>
    </row>
    <row r="327" spans="1:19" x14ac:dyDescent="0.2">
      <c r="A327" s="104">
        <f>IF(E327&gt;0,IF(E327&gt;0,1+MAX($A$14:A326),0),0)</f>
        <v>0</v>
      </c>
      <c r="B327" s="39"/>
      <c r="C327" s="48"/>
      <c r="D327" s="25"/>
      <c r="E327" s="73"/>
      <c r="F327" s="76">
        <f t="shared" si="44"/>
        <v>0</v>
      </c>
      <c r="G327" s="71">
        <f t="shared" si="45"/>
        <v>0</v>
      </c>
      <c r="H327" s="71">
        <f t="shared" si="46"/>
        <v>0</v>
      </c>
      <c r="I327" s="71">
        <f t="shared" si="47"/>
        <v>0</v>
      </c>
      <c r="J327" s="71">
        <f t="shared" si="48"/>
        <v>0</v>
      </c>
      <c r="K327" s="50">
        <f t="shared" si="49"/>
        <v>0</v>
      </c>
      <c r="L327" s="51">
        <f t="shared" si="50"/>
        <v>0</v>
      </c>
      <c r="M327" s="49">
        <f t="shared" si="51"/>
        <v>0</v>
      </c>
      <c r="N327" s="49">
        <f t="shared" si="52"/>
        <v>0</v>
      </c>
      <c r="O327" s="49">
        <f t="shared" si="53"/>
        <v>0</v>
      </c>
      <c r="P327" s="50">
        <f t="shared" si="54"/>
        <v>0</v>
      </c>
      <c r="Q327" s="105"/>
      <c r="R327" s="105"/>
      <c r="S327" s="105"/>
    </row>
    <row r="328" spans="1:19" x14ac:dyDescent="0.2">
      <c r="A328" s="104">
        <f>IF(E328&gt;0,IF(E328&gt;0,1+MAX($A$14:A327),0),0)</f>
        <v>0</v>
      </c>
      <c r="B328" s="39"/>
      <c r="C328" s="48"/>
      <c r="D328" s="25"/>
      <c r="E328" s="73"/>
      <c r="F328" s="76">
        <f t="shared" si="44"/>
        <v>0</v>
      </c>
      <c r="G328" s="71">
        <f t="shared" si="45"/>
        <v>0</v>
      </c>
      <c r="H328" s="71">
        <f t="shared" si="46"/>
        <v>0</v>
      </c>
      <c r="I328" s="71">
        <f t="shared" si="47"/>
        <v>0</v>
      </c>
      <c r="J328" s="71">
        <f t="shared" si="48"/>
        <v>0</v>
      </c>
      <c r="K328" s="50">
        <f t="shared" si="49"/>
        <v>0</v>
      </c>
      <c r="L328" s="51">
        <f t="shared" si="50"/>
        <v>0</v>
      </c>
      <c r="M328" s="49">
        <f t="shared" si="51"/>
        <v>0</v>
      </c>
      <c r="N328" s="49">
        <f t="shared" si="52"/>
        <v>0</v>
      </c>
      <c r="O328" s="49">
        <f t="shared" si="53"/>
        <v>0</v>
      </c>
      <c r="P328" s="50">
        <f t="shared" si="54"/>
        <v>0</v>
      </c>
      <c r="Q328" s="105"/>
      <c r="R328" s="105"/>
      <c r="S328" s="105"/>
    </row>
    <row r="329" spans="1:19" x14ac:dyDescent="0.2">
      <c r="A329" s="104">
        <f>IF(E329&gt;0,IF(E329&gt;0,1+MAX($A$14:A328),0),0)</f>
        <v>0</v>
      </c>
      <c r="B329" s="39"/>
      <c r="C329" s="48"/>
      <c r="D329" s="25"/>
      <c r="E329" s="73"/>
      <c r="F329" s="76">
        <f t="shared" si="44"/>
        <v>0</v>
      </c>
      <c r="G329" s="71">
        <f t="shared" si="45"/>
        <v>0</v>
      </c>
      <c r="H329" s="71">
        <f t="shared" si="46"/>
        <v>0</v>
      </c>
      <c r="I329" s="71">
        <f t="shared" si="47"/>
        <v>0</v>
      </c>
      <c r="J329" s="71">
        <f t="shared" si="48"/>
        <v>0</v>
      </c>
      <c r="K329" s="50">
        <f t="shared" si="49"/>
        <v>0</v>
      </c>
      <c r="L329" s="51">
        <f t="shared" si="50"/>
        <v>0</v>
      </c>
      <c r="M329" s="49">
        <f t="shared" si="51"/>
        <v>0</v>
      </c>
      <c r="N329" s="49">
        <f t="shared" si="52"/>
        <v>0</v>
      </c>
      <c r="O329" s="49">
        <f t="shared" si="53"/>
        <v>0</v>
      </c>
      <c r="P329" s="50">
        <f t="shared" si="54"/>
        <v>0</v>
      </c>
      <c r="Q329" s="105"/>
      <c r="R329" s="105"/>
      <c r="S329" s="105"/>
    </row>
    <row r="330" spans="1:19" x14ac:dyDescent="0.2">
      <c r="A330" s="104">
        <f>IF(E330&gt;0,IF(E330&gt;0,1+MAX($A$14:A329),0),0)</f>
        <v>0</v>
      </c>
      <c r="B330" s="39"/>
      <c r="C330" s="48"/>
      <c r="D330" s="25"/>
      <c r="E330" s="73"/>
      <c r="F330" s="76">
        <f t="shared" si="44"/>
        <v>0</v>
      </c>
      <c r="G330" s="71">
        <f t="shared" si="45"/>
        <v>0</v>
      </c>
      <c r="H330" s="71">
        <f t="shared" si="46"/>
        <v>0</v>
      </c>
      <c r="I330" s="71">
        <f t="shared" si="47"/>
        <v>0</v>
      </c>
      <c r="J330" s="71">
        <f t="shared" si="48"/>
        <v>0</v>
      </c>
      <c r="K330" s="50">
        <f t="shared" si="49"/>
        <v>0</v>
      </c>
      <c r="L330" s="51">
        <f t="shared" si="50"/>
        <v>0</v>
      </c>
      <c r="M330" s="49">
        <f t="shared" si="51"/>
        <v>0</v>
      </c>
      <c r="N330" s="49">
        <f t="shared" si="52"/>
        <v>0</v>
      </c>
      <c r="O330" s="49">
        <f t="shared" si="53"/>
        <v>0</v>
      </c>
      <c r="P330" s="50">
        <f t="shared" si="54"/>
        <v>0</v>
      </c>
      <c r="Q330" s="105"/>
      <c r="R330" s="105"/>
      <c r="S330" s="105"/>
    </row>
    <row r="331" spans="1:19" x14ac:dyDescent="0.2">
      <c r="A331" s="104">
        <f>IF(E331&gt;0,IF(E331&gt;0,1+MAX($A$14:A330),0),0)</f>
        <v>0</v>
      </c>
      <c r="B331" s="39"/>
      <c r="C331" s="48"/>
      <c r="D331" s="25"/>
      <c r="E331" s="73"/>
      <c r="F331" s="76">
        <f t="shared" si="44"/>
        <v>0</v>
      </c>
      <c r="G331" s="71">
        <f t="shared" si="45"/>
        <v>0</v>
      </c>
      <c r="H331" s="71">
        <f t="shared" si="46"/>
        <v>0</v>
      </c>
      <c r="I331" s="71">
        <f t="shared" si="47"/>
        <v>0</v>
      </c>
      <c r="J331" s="71">
        <f t="shared" si="48"/>
        <v>0</v>
      </c>
      <c r="K331" s="50">
        <f t="shared" si="49"/>
        <v>0</v>
      </c>
      <c r="L331" s="51">
        <f t="shared" si="50"/>
        <v>0</v>
      </c>
      <c r="M331" s="49">
        <f t="shared" si="51"/>
        <v>0</v>
      </c>
      <c r="N331" s="49">
        <f t="shared" si="52"/>
        <v>0</v>
      </c>
      <c r="O331" s="49">
        <f t="shared" si="53"/>
        <v>0</v>
      </c>
      <c r="P331" s="50">
        <f t="shared" si="54"/>
        <v>0</v>
      </c>
      <c r="Q331" s="105"/>
      <c r="R331" s="105"/>
      <c r="S331" s="105"/>
    </row>
    <row r="332" spans="1:19" x14ac:dyDescent="0.2">
      <c r="A332" s="104">
        <f>IF(E332&gt;0,IF(E332&gt;0,1+MAX($A$14:A331),0),0)</f>
        <v>0</v>
      </c>
      <c r="B332" s="39"/>
      <c r="C332" s="48"/>
      <c r="D332" s="25"/>
      <c r="E332" s="73"/>
      <c r="F332" s="76">
        <f t="shared" si="44"/>
        <v>0</v>
      </c>
      <c r="G332" s="71">
        <f t="shared" si="45"/>
        <v>0</v>
      </c>
      <c r="H332" s="71">
        <f t="shared" si="46"/>
        <v>0</v>
      </c>
      <c r="I332" s="71">
        <f t="shared" si="47"/>
        <v>0</v>
      </c>
      <c r="J332" s="71">
        <f t="shared" si="48"/>
        <v>0</v>
      </c>
      <c r="K332" s="50">
        <f t="shared" si="49"/>
        <v>0</v>
      </c>
      <c r="L332" s="51">
        <f t="shared" si="50"/>
        <v>0</v>
      </c>
      <c r="M332" s="49">
        <f t="shared" si="51"/>
        <v>0</v>
      </c>
      <c r="N332" s="49">
        <f t="shared" si="52"/>
        <v>0</v>
      </c>
      <c r="O332" s="49">
        <f t="shared" si="53"/>
        <v>0</v>
      </c>
      <c r="P332" s="50">
        <f t="shared" si="54"/>
        <v>0</v>
      </c>
      <c r="Q332" s="105"/>
      <c r="R332" s="105"/>
      <c r="S332" s="105"/>
    </row>
    <row r="333" spans="1:19" x14ac:dyDescent="0.2">
      <c r="A333" s="104">
        <f>IF(E333&gt;0,IF(E333&gt;0,1+MAX($A$14:A332),0),0)</f>
        <v>0</v>
      </c>
      <c r="B333" s="39"/>
      <c r="C333" s="48"/>
      <c r="D333" s="25"/>
      <c r="E333" s="73"/>
      <c r="F333" s="76">
        <f t="shared" si="44"/>
        <v>0</v>
      </c>
      <c r="G333" s="71">
        <f t="shared" si="45"/>
        <v>0</v>
      </c>
      <c r="H333" s="71">
        <f t="shared" si="46"/>
        <v>0</v>
      </c>
      <c r="I333" s="71">
        <f t="shared" si="47"/>
        <v>0</v>
      </c>
      <c r="J333" s="71">
        <f t="shared" si="48"/>
        <v>0</v>
      </c>
      <c r="K333" s="50">
        <f t="shared" si="49"/>
        <v>0</v>
      </c>
      <c r="L333" s="51">
        <f t="shared" si="50"/>
        <v>0</v>
      </c>
      <c r="M333" s="49">
        <f t="shared" si="51"/>
        <v>0</v>
      </c>
      <c r="N333" s="49">
        <f t="shared" si="52"/>
        <v>0</v>
      </c>
      <c r="O333" s="49">
        <f t="shared" si="53"/>
        <v>0</v>
      </c>
      <c r="P333" s="50">
        <f t="shared" si="54"/>
        <v>0</v>
      </c>
      <c r="Q333" s="105"/>
      <c r="R333" s="105"/>
      <c r="S333" s="105"/>
    </row>
    <row r="334" spans="1:19" x14ac:dyDescent="0.2">
      <c r="A334" s="104">
        <f>IF(E334&gt;0,IF(E334&gt;0,1+MAX($A$14:A333),0),0)</f>
        <v>0</v>
      </c>
      <c r="B334" s="39"/>
      <c r="C334" s="48"/>
      <c r="D334" s="25"/>
      <c r="E334" s="73"/>
      <c r="F334" s="76">
        <f t="shared" si="44"/>
        <v>0</v>
      </c>
      <c r="G334" s="71">
        <f t="shared" si="45"/>
        <v>0</v>
      </c>
      <c r="H334" s="71">
        <f t="shared" si="46"/>
        <v>0</v>
      </c>
      <c r="I334" s="71">
        <f t="shared" si="47"/>
        <v>0</v>
      </c>
      <c r="J334" s="71">
        <f t="shared" si="48"/>
        <v>0</v>
      </c>
      <c r="K334" s="50">
        <f t="shared" si="49"/>
        <v>0</v>
      </c>
      <c r="L334" s="51">
        <f t="shared" si="50"/>
        <v>0</v>
      </c>
      <c r="M334" s="49">
        <f t="shared" si="51"/>
        <v>0</v>
      </c>
      <c r="N334" s="49">
        <f t="shared" si="52"/>
        <v>0</v>
      </c>
      <c r="O334" s="49">
        <f t="shared" si="53"/>
        <v>0</v>
      </c>
      <c r="P334" s="50">
        <f t="shared" si="54"/>
        <v>0</v>
      </c>
      <c r="Q334" s="105"/>
      <c r="R334" s="105"/>
      <c r="S334" s="105"/>
    </row>
    <row r="335" spans="1:19" x14ac:dyDescent="0.2">
      <c r="A335" s="104">
        <f>IF(E335&gt;0,IF(E335&gt;0,1+MAX($A$14:A334),0),0)</f>
        <v>0</v>
      </c>
      <c r="B335" s="39"/>
      <c r="C335" s="48"/>
      <c r="D335" s="25"/>
      <c r="E335" s="73"/>
      <c r="F335" s="76">
        <f t="shared" ref="F335:F398" si="55">ROUNDUP((1+$Q$11)*Q335/$S$11,2)</f>
        <v>0</v>
      </c>
      <c r="G335" s="71">
        <f t="shared" ref="G335:G398" si="56">IF(F335&gt;0.001,9.5,0)</f>
        <v>0</v>
      </c>
      <c r="H335" s="71">
        <f t="shared" ref="H335:H398" si="57">ROUND(F335*G335,2)</f>
        <v>0</v>
      </c>
      <c r="I335" s="71">
        <f t="shared" ref="I335:I398" si="58">ROUND((1+$R$11)*R335,2)</f>
        <v>0</v>
      </c>
      <c r="J335" s="71">
        <f t="shared" ref="J335:J398" si="59">ROUND((1+$R$11*0.5)*S335,2)</f>
        <v>0</v>
      </c>
      <c r="K335" s="50">
        <f t="shared" ref="K335:K398" si="60">SUM(H335:J335)</f>
        <v>0</v>
      </c>
      <c r="L335" s="51">
        <f t="shared" ref="L335:L398" si="61">ROUND(E335*F335,2)</f>
        <v>0</v>
      </c>
      <c r="M335" s="49">
        <f t="shared" ref="M335:M398" si="62">ROUND(H335*E335,2)</f>
        <v>0</v>
      </c>
      <c r="N335" s="49">
        <f t="shared" ref="N335:N398" si="63">ROUND(I335*E335,2)</f>
        <v>0</v>
      </c>
      <c r="O335" s="49">
        <f t="shared" ref="O335:O398" si="64">ROUND(J335*E335,2)</f>
        <v>0</v>
      </c>
      <c r="P335" s="50">
        <f t="shared" ref="P335:P398" si="65">SUM(M335:O335)</f>
        <v>0</v>
      </c>
      <c r="Q335" s="105"/>
      <c r="R335" s="105"/>
      <c r="S335" s="105"/>
    </row>
    <row r="336" spans="1:19" x14ac:dyDescent="0.2">
      <c r="A336" s="104">
        <f>IF(E336&gt;0,IF(E336&gt;0,1+MAX($A$14:A335),0),0)</f>
        <v>0</v>
      </c>
      <c r="B336" s="39"/>
      <c r="C336" s="48"/>
      <c r="D336" s="25"/>
      <c r="E336" s="73"/>
      <c r="F336" s="76">
        <f t="shared" si="55"/>
        <v>0</v>
      </c>
      <c r="G336" s="71">
        <f t="shared" si="56"/>
        <v>0</v>
      </c>
      <c r="H336" s="71">
        <f t="shared" si="57"/>
        <v>0</v>
      </c>
      <c r="I336" s="71">
        <f t="shared" si="58"/>
        <v>0</v>
      </c>
      <c r="J336" s="71">
        <f t="shared" si="59"/>
        <v>0</v>
      </c>
      <c r="K336" s="50">
        <f t="shared" si="60"/>
        <v>0</v>
      </c>
      <c r="L336" s="51">
        <f t="shared" si="61"/>
        <v>0</v>
      </c>
      <c r="M336" s="49">
        <f t="shared" si="62"/>
        <v>0</v>
      </c>
      <c r="N336" s="49">
        <f t="shared" si="63"/>
        <v>0</v>
      </c>
      <c r="O336" s="49">
        <f t="shared" si="64"/>
        <v>0</v>
      </c>
      <c r="P336" s="50">
        <f t="shared" si="65"/>
        <v>0</v>
      </c>
      <c r="Q336" s="105"/>
      <c r="R336" s="105"/>
      <c r="S336" s="105"/>
    </row>
    <row r="337" spans="1:19" x14ac:dyDescent="0.2">
      <c r="A337" s="104">
        <f>IF(E337&gt;0,IF(E337&gt;0,1+MAX($A$14:A336),0),0)</f>
        <v>0</v>
      </c>
      <c r="B337" s="39"/>
      <c r="C337" s="48"/>
      <c r="D337" s="25"/>
      <c r="E337" s="73"/>
      <c r="F337" s="76">
        <f t="shared" si="55"/>
        <v>0</v>
      </c>
      <c r="G337" s="71">
        <f t="shared" si="56"/>
        <v>0</v>
      </c>
      <c r="H337" s="71">
        <f t="shared" si="57"/>
        <v>0</v>
      </c>
      <c r="I337" s="71">
        <f t="shared" si="58"/>
        <v>0</v>
      </c>
      <c r="J337" s="71">
        <f t="shared" si="59"/>
        <v>0</v>
      </c>
      <c r="K337" s="50">
        <f t="shared" si="60"/>
        <v>0</v>
      </c>
      <c r="L337" s="51">
        <f t="shared" si="61"/>
        <v>0</v>
      </c>
      <c r="M337" s="49">
        <f t="shared" si="62"/>
        <v>0</v>
      </c>
      <c r="N337" s="49">
        <f t="shared" si="63"/>
        <v>0</v>
      </c>
      <c r="O337" s="49">
        <f t="shared" si="64"/>
        <v>0</v>
      </c>
      <c r="P337" s="50">
        <f t="shared" si="65"/>
        <v>0</v>
      </c>
      <c r="Q337" s="105"/>
      <c r="R337" s="105"/>
      <c r="S337" s="105"/>
    </row>
    <row r="338" spans="1:19" x14ac:dyDescent="0.2">
      <c r="A338" s="104">
        <f>IF(E338&gt;0,IF(E338&gt;0,1+MAX($A$14:A337),0),0)</f>
        <v>0</v>
      </c>
      <c r="B338" s="39"/>
      <c r="C338" s="48"/>
      <c r="D338" s="25"/>
      <c r="E338" s="73"/>
      <c r="F338" s="76">
        <f t="shared" si="55"/>
        <v>0</v>
      </c>
      <c r="G338" s="71">
        <f t="shared" si="56"/>
        <v>0</v>
      </c>
      <c r="H338" s="71">
        <f t="shared" si="57"/>
        <v>0</v>
      </c>
      <c r="I338" s="71">
        <f t="shared" si="58"/>
        <v>0</v>
      </c>
      <c r="J338" s="71">
        <f t="shared" si="59"/>
        <v>0</v>
      </c>
      <c r="K338" s="50">
        <f t="shared" si="60"/>
        <v>0</v>
      </c>
      <c r="L338" s="51">
        <f t="shared" si="61"/>
        <v>0</v>
      </c>
      <c r="M338" s="49">
        <f t="shared" si="62"/>
        <v>0</v>
      </c>
      <c r="N338" s="49">
        <f t="shared" si="63"/>
        <v>0</v>
      </c>
      <c r="O338" s="49">
        <f t="shared" si="64"/>
        <v>0</v>
      </c>
      <c r="P338" s="50">
        <f t="shared" si="65"/>
        <v>0</v>
      </c>
      <c r="Q338" s="105"/>
      <c r="R338" s="105"/>
      <c r="S338" s="105"/>
    </row>
    <row r="339" spans="1:19" x14ac:dyDescent="0.2">
      <c r="A339" s="104">
        <f>IF(E339&gt;0,IF(E339&gt;0,1+MAX($A$14:A338),0),0)</f>
        <v>0</v>
      </c>
      <c r="B339" s="39"/>
      <c r="C339" s="48"/>
      <c r="D339" s="25"/>
      <c r="E339" s="73"/>
      <c r="F339" s="76">
        <f t="shared" si="55"/>
        <v>0</v>
      </c>
      <c r="G339" s="71">
        <f t="shared" si="56"/>
        <v>0</v>
      </c>
      <c r="H339" s="71">
        <f t="shared" si="57"/>
        <v>0</v>
      </c>
      <c r="I339" s="71">
        <f t="shared" si="58"/>
        <v>0</v>
      </c>
      <c r="J339" s="71">
        <f t="shared" si="59"/>
        <v>0</v>
      </c>
      <c r="K339" s="50">
        <f t="shared" si="60"/>
        <v>0</v>
      </c>
      <c r="L339" s="51">
        <f t="shared" si="61"/>
        <v>0</v>
      </c>
      <c r="M339" s="49">
        <f t="shared" si="62"/>
        <v>0</v>
      </c>
      <c r="N339" s="49">
        <f t="shared" si="63"/>
        <v>0</v>
      </c>
      <c r="O339" s="49">
        <f t="shared" si="64"/>
        <v>0</v>
      </c>
      <c r="P339" s="50">
        <f t="shared" si="65"/>
        <v>0</v>
      </c>
      <c r="Q339" s="105"/>
      <c r="R339" s="105"/>
      <c r="S339" s="105"/>
    </row>
    <row r="340" spans="1:19" x14ac:dyDescent="0.2">
      <c r="A340" s="104">
        <f>IF(E340&gt;0,IF(E340&gt;0,1+MAX($A$14:A339),0),0)</f>
        <v>0</v>
      </c>
      <c r="B340" s="39"/>
      <c r="C340" s="48"/>
      <c r="D340" s="25"/>
      <c r="E340" s="73"/>
      <c r="F340" s="76">
        <f t="shared" si="55"/>
        <v>0</v>
      </c>
      <c r="G340" s="71">
        <f t="shared" si="56"/>
        <v>0</v>
      </c>
      <c r="H340" s="71">
        <f t="shared" si="57"/>
        <v>0</v>
      </c>
      <c r="I340" s="71">
        <f t="shared" si="58"/>
        <v>0</v>
      </c>
      <c r="J340" s="71">
        <f t="shared" si="59"/>
        <v>0</v>
      </c>
      <c r="K340" s="50">
        <f t="shared" si="60"/>
        <v>0</v>
      </c>
      <c r="L340" s="51">
        <f t="shared" si="61"/>
        <v>0</v>
      </c>
      <c r="M340" s="49">
        <f t="shared" si="62"/>
        <v>0</v>
      </c>
      <c r="N340" s="49">
        <f t="shared" si="63"/>
        <v>0</v>
      </c>
      <c r="O340" s="49">
        <f t="shared" si="64"/>
        <v>0</v>
      </c>
      <c r="P340" s="50">
        <f t="shared" si="65"/>
        <v>0</v>
      </c>
      <c r="Q340" s="105"/>
      <c r="R340" s="105"/>
      <c r="S340" s="105"/>
    </row>
    <row r="341" spans="1:19" x14ac:dyDescent="0.2">
      <c r="A341" s="104">
        <f>IF(E341&gt;0,IF(E341&gt;0,1+MAX($A$14:A340),0),0)</f>
        <v>0</v>
      </c>
      <c r="B341" s="39"/>
      <c r="C341" s="48"/>
      <c r="D341" s="25"/>
      <c r="E341" s="73"/>
      <c r="F341" s="76">
        <f t="shared" si="55"/>
        <v>0</v>
      </c>
      <c r="G341" s="71">
        <f t="shared" si="56"/>
        <v>0</v>
      </c>
      <c r="H341" s="71">
        <f t="shared" si="57"/>
        <v>0</v>
      </c>
      <c r="I341" s="71">
        <f t="shared" si="58"/>
        <v>0</v>
      </c>
      <c r="J341" s="71">
        <f t="shared" si="59"/>
        <v>0</v>
      </c>
      <c r="K341" s="50">
        <f t="shared" si="60"/>
        <v>0</v>
      </c>
      <c r="L341" s="51">
        <f t="shared" si="61"/>
        <v>0</v>
      </c>
      <c r="M341" s="49">
        <f t="shared" si="62"/>
        <v>0</v>
      </c>
      <c r="N341" s="49">
        <f t="shared" si="63"/>
        <v>0</v>
      </c>
      <c r="O341" s="49">
        <f t="shared" si="64"/>
        <v>0</v>
      </c>
      <c r="P341" s="50">
        <f t="shared" si="65"/>
        <v>0</v>
      </c>
      <c r="Q341" s="105"/>
      <c r="R341" s="105"/>
      <c r="S341" s="105"/>
    </row>
    <row r="342" spans="1:19" x14ac:dyDescent="0.2">
      <c r="A342" s="104">
        <f>IF(E342&gt;0,IF(E342&gt;0,1+MAX($A$14:A341),0),0)</f>
        <v>0</v>
      </c>
      <c r="B342" s="39"/>
      <c r="C342" s="48"/>
      <c r="D342" s="25"/>
      <c r="E342" s="73"/>
      <c r="F342" s="76">
        <f t="shared" si="55"/>
        <v>0</v>
      </c>
      <c r="G342" s="71">
        <f t="shared" si="56"/>
        <v>0</v>
      </c>
      <c r="H342" s="71">
        <f t="shared" si="57"/>
        <v>0</v>
      </c>
      <c r="I342" s="71">
        <f t="shared" si="58"/>
        <v>0</v>
      </c>
      <c r="J342" s="71">
        <f t="shared" si="59"/>
        <v>0</v>
      </c>
      <c r="K342" s="50">
        <f t="shared" si="60"/>
        <v>0</v>
      </c>
      <c r="L342" s="51">
        <f t="shared" si="61"/>
        <v>0</v>
      </c>
      <c r="M342" s="49">
        <f t="shared" si="62"/>
        <v>0</v>
      </c>
      <c r="N342" s="49">
        <f t="shared" si="63"/>
        <v>0</v>
      </c>
      <c r="O342" s="49">
        <f t="shared" si="64"/>
        <v>0</v>
      </c>
      <c r="P342" s="50">
        <f t="shared" si="65"/>
        <v>0</v>
      </c>
      <c r="Q342" s="105"/>
      <c r="R342" s="105"/>
      <c r="S342" s="105"/>
    </row>
    <row r="343" spans="1:19" x14ac:dyDescent="0.2">
      <c r="A343" s="104">
        <f>IF(E343&gt;0,IF(E343&gt;0,1+MAX($A$14:A342),0),0)</f>
        <v>0</v>
      </c>
      <c r="B343" s="39"/>
      <c r="C343" s="48"/>
      <c r="D343" s="25"/>
      <c r="E343" s="73"/>
      <c r="F343" s="76">
        <f t="shared" si="55"/>
        <v>0</v>
      </c>
      <c r="G343" s="71">
        <f t="shared" si="56"/>
        <v>0</v>
      </c>
      <c r="H343" s="71">
        <f t="shared" si="57"/>
        <v>0</v>
      </c>
      <c r="I343" s="71">
        <f t="shared" si="58"/>
        <v>0</v>
      </c>
      <c r="J343" s="71">
        <f t="shared" si="59"/>
        <v>0</v>
      </c>
      <c r="K343" s="50">
        <f t="shared" si="60"/>
        <v>0</v>
      </c>
      <c r="L343" s="51">
        <f t="shared" si="61"/>
        <v>0</v>
      </c>
      <c r="M343" s="49">
        <f t="shared" si="62"/>
        <v>0</v>
      </c>
      <c r="N343" s="49">
        <f t="shared" si="63"/>
        <v>0</v>
      </c>
      <c r="O343" s="49">
        <f t="shared" si="64"/>
        <v>0</v>
      </c>
      <c r="P343" s="50">
        <f t="shared" si="65"/>
        <v>0</v>
      </c>
      <c r="Q343" s="105"/>
      <c r="R343" s="105"/>
      <c r="S343" s="105"/>
    </row>
    <row r="344" spans="1:19" x14ac:dyDescent="0.2">
      <c r="A344" s="104">
        <f>IF(E344&gt;0,IF(E344&gt;0,1+MAX($A$14:A343),0),0)</f>
        <v>0</v>
      </c>
      <c r="B344" s="39"/>
      <c r="C344" s="48"/>
      <c r="D344" s="25"/>
      <c r="E344" s="73"/>
      <c r="F344" s="76">
        <f t="shared" si="55"/>
        <v>0</v>
      </c>
      <c r="G344" s="71">
        <f t="shared" si="56"/>
        <v>0</v>
      </c>
      <c r="H344" s="71">
        <f t="shared" si="57"/>
        <v>0</v>
      </c>
      <c r="I344" s="71">
        <f t="shared" si="58"/>
        <v>0</v>
      </c>
      <c r="J344" s="71">
        <f t="shared" si="59"/>
        <v>0</v>
      </c>
      <c r="K344" s="50">
        <f t="shared" si="60"/>
        <v>0</v>
      </c>
      <c r="L344" s="51">
        <f t="shared" si="61"/>
        <v>0</v>
      </c>
      <c r="M344" s="49">
        <f t="shared" si="62"/>
        <v>0</v>
      </c>
      <c r="N344" s="49">
        <f t="shared" si="63"/>
        <v>0</v>
      </c>
      <c r="O344" s="49">
        <f t="shared" si="64"/>
        <v>0</v>
      </c>
      <c r="P344" s="50">
        <f t="shared" si="65"/>
        <v>0</v>
      </c>
      <c r="Q344" s="105"/>
      <c r="R344" s="105"/>
      <c r="S344" s="105"/>
    </row>
    <row r="345" spans="1:19" x14ac:dyDescent="0.2">
      <c r="A345" s="104">
        <f>IF(E345&gt;0,IF(E345&gt;0,1+MAX($A$14:A344),0),0)</f>
        <v>0</v>
      </c>
      <c r="B345" s="39"/>
      <c r="C345" s="48"/>
      <c r="D345" s="25"/>
      <c r="E345" s="73"/>
      <c r="F345" s="76">
        <f t="shared" si="55"/>
        <v>0</v>
      </c>
      <c r="G345" s="71">
        <f t="shared" si="56"/>
        <v>0</v>
      </c>
      <c r="H345" s="71">
        <f t="shared" si="57"/>
        <v>0</v>
      </c>
      <c r="I345" s="71">
        <f t="shared" si="58"/>
        <v>0</v>
      </c>
      <c r="J345" s="71">
        <f t="shared" si="59"/>
        <v>0</v>
      </c>
      <c r="K345" s="50">
        <f t="shared" si="60"/>
        <v>0</v>
      </c>
      <c r="L345" s="51">
        <f t="shared" si="61"/>
        <v>0</v>
      </c>
      <c r="M345" s="49">
        <f t="shared" si="62"/>
        <v>0</v>
      </c>
      <c r="N345" s="49">
        <f t="shared" si="63"/>
        <v>0</v>
      </c>
      <c r="O345" s="49">
        <f t="shared" si="64"/>
        <v>0</v>
      </c>
      <c r="P345" s="50">
        <f t="shared" si="65"/>
        <v>0</v>
      </c>
      <c r="Q345" s="105"/>
      <c r="R345" s="105"/>
      <c r="S345" s="105"/>
    </row>
    <row r="346" spans="1:19" x14ac:dyDescent="0.2">
      <c r="A346" s="104">
        <f>IF(E346&gt;0,IF(E346&gt;0,1+MAX($A$14:A345),0),0)</f>
        <v>0</v>
      </c>
      <c r="B346" s="39"/>
      <c r="C346" s="48"/>
      <c r="D346" s="25"/>
      <c r="E346" s="73"/>
      <c r="F346" s="76">
        <f t="shared" si="55"/>
        <v>0</v>
      </c>
      <c r="G346" s="71">
        <f t="shared" si="56"/>
        <v>0</v>
      </c>
      <c r="H346" s="71">
        <f t="shared" si="57"/>
        <v>0</v>
      </c>
      <c r="I346" s="71">
        <f t="shared" si="58"/>
        <v>0</v>
      </c>
      <c r="J346" s="71">
        <f t="shared" si="59"/>
        <v>0</v>
      </c>
      <c r="K346" s="50">
        <f t="shared" si="60"/>
        <v>0</v>
      </c>
      <c r="L346" s="51">
        <f t="shared" si="61"/>
        <v>0</v>
      </c>
      <c r="M346" s="49">
        <f t="shared" si="62"/>
        <v>0</v>
      </c>
      <c r="N346" s="49">
        <f t="shared" si="63"/>
        <v>0</v>
      </c>
      <c r="O346" s="49">
        <f t="shared" si="64"/>
        <v>0</v>
      </c>
      <c r="P346" s="50">
        <f t="shared" si="65"/>
        <v>0</v>
      </c>
      <c r="Q346" s="105"/>
      <c r="R346" s="105"/>
      <c r="S346" s="105"/>
    </row>
    <row r="347" spans="1:19" x14ac:dyDescent="0.2">
      <c r="A347" s="104">
        <f>IF(E347&gt;0,IF(E347&gt;0,1+MAX($A$14:A346),0),0)</f>
        <v>0</v>
      </c>
      <c r="B347" s="39"/>
      <c r="C347" s="48"/>
      <c r="D347" s="25"/>
      <c r="E347" s="73"/>
      <c r="F347" s="76">
        <f t="shared" si="55"/>
        <v>0</v>
      </c>
      <c r="G347" s="71">
        <f t="shared" si="56"/>
        <v>0</v>
      </c>
      <c r="H347" s="71">
        <f t="shared" si="57"/>
        <v>0</v>
      </c>
      <c r="I347" s="71">
        <f t="shared" si="58"/>
        <v>0</v>
      </c>
      <c r="J347" s="71">
        <f t="shared" si="59"/>
        <v>0</v>
      </c>
      <c r="K347" s="50">
        <f t="shared" si="60"/>
        <v>0</v>
      </c>
      <c r="L347" s="51">
        <f t="shared" si="61"/>
        <v>0</v>
      </c>
      <c r="M347" s="49">
        <f t="shared" si="62"/>
        <v>0</v>
      </c>
      <c r="N347" s="49">
        <f t="shared" si="63"/>
        <v>0</v>
      </c>
      <c r="O347" s="49">
        <f t="shared" si="64"/>
        <v>0</v>
      </c>
      <c r="P347" s="50">
        <f t="shared" si="65"/>
        <v>0</v>
      </c>
      <c r="Q347" s="105"/>
      <c r="R347" s="105"/>
      <c r="S347" s="105"/>
    </row>
    <row r="348" spans="1:19" x14ac:dyDescent="0.2">
      <c r="A348" s="104">
        <f>IF(E348&gt;0,IF(E348&gt;0,1+MAX($A$14:A347),0),0)</f>
        <v>0</v>
      </c>
      <c r="B348" s="39"/>
      <c r="C348" s="48"/>
      <c r="D348" s="25"/>
      <c r="E348" s="73"/>
      <c r="F348" s="76">
        <f t="shared" si="55"/>
        <v>0</v>
      </c>
      <c r="G348" s="71">
        <f t="shared" si="56"/>
        <v>0</v>
      </c>
      <c r="H348" s="71">
        <f t="shared" si="57"/>
        <v>0</v>
      </c>
      <c r="I348" s="71">
        <f t="shared" si="58"/>
        <v>0</v>
      </c>
      <c r="J348" s="71">
        <f t="shared" si="59"/>
        <v>0</v>
      </c>
      <c r="K348" s="50">
        <f t="shared" si="60"/>
        <v>0</v>
      </c>
      <c r="L348" s="51">
        <f t="shared" si="61"/>
        <v>0</v>
      </c>
      <c r="M348" s="49">
        <f t="shared" si="62"/>
        <v>0</v>
      </c>
      <c r="N348" s="49">
        <f t="shared" si="63"/>
        <v>0</v>
      </c>
      <c r="O348" s="49">
        <f t="shared" si="64"/>
        <v>0</v>
      </c>
      <c r="P348" s="50">
        <f t="shared" si="65"/>
        <v>0</v>
      </c>
      <c r="Q348" s="105"/>
      <c r="R348" s="105"/>
      <c r="S348" s="105"/>
    </row>
    <row r="349" spans="1:19" x14ac:dyDescent="0.2">
      <c r="A349" s="104">
        <f>IF(E349&gt;0,IF(E349&gt;0,1+MAX($A$14:A348),0),0)</f>
        <v>0</v>
      </c>
      <c r="B349" s="39"/>
      <c r="C349" s="48"/>
      <c r="D349" s="25"/>
      <c r="E349" s="73"/>
      <c r="F349" s="76">
        <f t="shared" si="55"/>
        <v>0</v>
      </c>
      <c r="G349" s="71">
        <f t="shared" si="56"/>
        <v>0</v>
      </c>
      <c r="H349" s="71">
        <f t="shared" si="57"/>
        <v>0</v>
      </c>
      <c r="I349" s="71">
        <f t="shared" si="58"/>
        <v>0</v>
      </c>
      <c r="J349" s="71">
        <f t="shared" si="59"/>
        <v>0</v>
      </c>
      <c r="K349" s="50">
        <f t="shared" si="60"/>
        <v>0</v>
      </c>
      <c r="L349" s="51">
        <f t="shared" si="61"/>
        <v>0</v>
      </c>
      <c r="M349" s="49">
        <f t="shared" si="62"/>
        <v>0</v>
      </c>
      <c r="N349" s="49">
        <f t="shared" si="63"/>
        <v>0</v>
      </c>
      <c r="O349" s="49">
        <f t="shared" si="64"/>
        <v>0</v>
      </c>
      <c r="P349" s="50">
        <f t="shared" si="65"/>
        <v>0</v>
      </c>
      <c r="Q349" s="105"/>
      <c r="R349" s="105"/>
      <c r="S349" s="105"/>
    </row>
    <row r="350" spans="1:19" x14ac:dyDescent="0.2">
      <c r="A350" s="104">
        <f>IF(E350&gt;0,IF(E350&gt;0,1+MAX($A$14:A349),0),0)</f>
        <v>0</v>
      </c>
      <c r="B350" s="39"/>
      <c r="C350" s="48"/>
      <c r="D350" s="25"/>
      <c r="E350" s="73"/>
      <c r="F350" s="76">
        <f t="shared" si="55"/>
        <v>0</v>
      </c>
      <c r="G350" s="71">
        <f t="shared" si="56"/>
        <v>0</v>
      </c>
      <c r="H350" s="71">
        <f t="shared" si="57"/>
        <v>0</v>
      </c>
      <c r="I350" s="71">
        <f t="shared" si="58"/>
        <v>0</v>
      </c>
      <c r="J350" s="71">
        <f t="shared" si="59"/>
        <v>0</v>
      </c>
      <c r="K350" s="50">
        <f t="shared" si="60"/>
        <v>0</v>
      </c>
      <c r="L350" s="51">
        <f t="shared" si="61"/>
        <v>0</v>
      </c>
      <c r="M350" s="49">
        <f t="shared" si="62"/>
        <v>0</v>
      </c>
      <c r="N350" s="49">
        <f t="shared" si="63"/>
        <v>0</v>
      </c>
      <c r="O350" s="49">
        <f t="shared" si="64"/>
        <v>0</v>
      </c>
      <c r="P350" s="50">
        <f t="shared" si="65"/>
        <v>0</v>
      </c>
      <c r="Q350" s="105"/>
      <c r="R350" s="105"/>
      <c r="S350" s="105"/>
    </row>
    <row r="351" spans="1:19" x14ac:dyDescent="0.2">
      <c r="A351" s="104">
        <f>IF(E351&gt;0,IF(E351&gt;0,1+MAX($A$14:A350),0),0)</f>
        <v>0</v>
      </c>
      <c r="B351" s="39"/>
      <c r="C351" s="48"/>
      <c r="D351" s="25"/>
      <c r="E351" s="73"/>
      <c r="F351" s="76">
        <f t="shared" si="55"/>
        <v>0</v>
      </c>
      <c r="G351" s="71">
        <f t="shared" si="56"/>
        <v>0</v>
      </c>
      <c r="H351" s="71">
        <f t="shared" si="57"/>
        <v>0</v>
      </c>
      <c r="I351" s="71">
        <f t="shared" si="58"/>
        <v>0</v>
      </c>
      <c r="J351" s="71">
        <f t="shared" si="59"/>
        <v>0</v>
      </c>
      <c r="K351" s="50">
        <f t="shared" si="60"/>
        <v>0</v>
      </c>
      <c r="L351" s="51">
        <f t="shared" si="61"/>
        <v>0</v>
      </c>
      <c r="M351" s="49">
        <f t="shared" si="62"/>
        <v>0</v>
      </c>
      <c r="N351" s="49">
        <f t="shared" si="63"/>
        <v>0</v>
      </c>
      <c r="O351" s="49">
        <f t="shared" si="64"/>
        <v>0</v>
      </c>
      <c r="P351" s="50">
        <f t="shared" si="65"/>
        <v>0</v>
      </c>
      <c r="Q351" s="105"/>
      <c r="R351" s="105"/>
      <c r="S351" s="105"/>
    </row>
    <row r="352" spans="1:19" x14ac:dyDescent="0.2">
      <c r="A352" s="104">
        <f>IF(E352&gt;0,IF(E352&gt;0,1+MAX($A$14:A351),0),0)</f>
        <v>0</v>
      </c>
      <c r="B352" s="39"/>
      <c r="C352" s="48"/>
      <c r="D352" s="25"/>
      <c r="E352" s="73"/>
      <c r="F352" s="76">
        <f t="shared" si="55"/>
        <v>0</v>
      </c>
      <c r="G352" s="71">
        <f t="shared" si="56"/>
        <v>0</v>
      </c>
      <c r="H352" s="71">
        <f t="shared" si="57"/>
        <v>0</v>
      </c>
      <c r="I352" s="71">
        <f t="shared" si="58"/>
        <v>0</v>
      </c>
      <c r="J352" s="71">
        <f t="shared" si="59"/>
        <v>0</v>
      </c>
      <c r="K352" s="50">
        <f t="shared" si="60"/>
        <v>0</v>
      </c>
      <c r="L352" s="51">
        <f t="shared" si="61"/>
        <v>0</v>
      </c>
      <c r="M352" s="49">
        <f t="shared" si="62"/>
        <v>0</v>
      </c>
      <c r="N352" s="49">
        <f t="shared" si="63"/>
        <v>0</v>
      </c>
      <c r="O352" s="49">
        <f t="shared" si="64"/>
        <v>0</v>
      </c>
      <c r="P352" s="50">
        <f t="shared" si="65"/>
        <v>0</v>
      </c>
      <c r="Q352" s="105"/>
      <c r="R352" s="105"/>
      <c r="S352" s="105"/>
    </row>
    <row r="353" spans="1:19" x14ac:dyDescent="0.2">
      <c r="A353" s="104">
        <f>IF(E353&gt;0,IF(E353&gt;0,1+MAX($A$14:A352),0),0)</f>
        <v>0</v>
      </c>
      <c r="B353" s="39"/>
      <c r="C353" s="48"/>
      <c r="D353" s="25"/>
      <c r="E353" s="73"/>
      <c r="F353" s="76">
        <f t="shared" si="55"/>
        <v>0</v>
      </c>
      <c r="G353" s="71">
        <f t="shared" si="56"/>
        <v>0</v>
      </c>
      <c r="H353" s="71">
        <f t="shared" si="57"/>
        <v>0</v>
      </c>
      <c r="I353" s="71">
        <f t="shared" si="58"/>
        <v>0</v>
      </c>
      <c r="J353" s="71">
        <f t="shared" si="59"/>
        <v>0</v>
      </c>
      <c r="K353" s="50">
        <f t="shared" si="60"/>
        <v>0</v>
      </c>
      <c r="L353" s="51">
        <f t="shared" si="61"/>
        <v>0</v>
      </c>
      <c r="M353" s="49">
        <f t="shared" si="62"/>
        <v>0</v>
      </c>
      <c r="N353" s="49">
        <f t="shared" si="63"/>
        <v>0</v>
      </c>
      <c r="O353" s="49">
        <f t="shared" si="64"/>
        <v>0</v>
      </c>
      <c r="P353" s="50">
        <f t="shared" si="65"/>
        <v>0</v>
      </c>
      <c r="Q353" s="105"/>
      <c r="R353" s="105"/>
      <c r="S353" s="105"/>
    </row>
    <row r="354" spans="1:19" x14ac:dyDescent="0.2">
      <c r="A354" s="104">
        <f>IF(E354&gt;0,IF(E354&gt;0,1+MAX($A$14:A353),0),0)</f>
        <v>0</v>
      </c>
      <c r="B354" s="39"/>
      <c r="C354" s="48"/>
      <c r="D354" s="25"/>
      <c r="E354" s="73"/>
      <c r="F354" s="76">
        <f t="shared" si="55"/>
        <v>0</v>
      </c>
      <c r="G354" s="71">
        <f t="shared" si="56"/>
        <v>0</v>
      </c>
      <c r="H354" s="71">
        <f t="shared" si="57"/>
        <v>0</v>
      </c>
      <c r="I354" s="71">
        <f t="shared" si="58"/>
        <v>0</v>
      </c>
      <c r="J354" s="71">
        <f t="shared" si="59"/>
        <v>0</v>
      </c>
      <c r="K354" s="50">
        <f t="shared" si="60"/>
        <v>0</v>
      </c>
      <c r="L354" s="51">
        <f t="shared" si="61"/>
        <v>0</v>
      </c>
      <c r="M354" s="49">
        <f t="shared" si="62"/>
        <v>0</v>
      </c>
      <c r="N354" s="49">
        <f t="shared" si="63"/>
        <v>0</v>
      </c>
      <c r="O354" s="49">
        <f t="shared" si="64"/>
        <v>0</v>
      </c>
      <c r="P354" s="50">
        <f t="shared" si="65"/>
        <v>0</v>
      </c>
      <c r="Q354" s="105"/>
      <c r="R354" s="105"/>
      <c r="S354" s="105"/>
    </row>
    <row r="355" spans="1:19" x14ac:dyDescent="0.2">
      <c r="A355" s="104">
        <f>IF(E355&gt;0,IF(E355&gt;0,1+MAX($A$14:A354),0),0)</f>
        <v>0</v>
      </c>
      <c r="B355" s="39"/>
      <c r="C355" s="48"/>
      <c r="D355" s="25"/>
      <c r="E355" s="73"/>
      <c r="F355" s="76">
        <f t="shared" si="55"/>
        <v>0</v>
      </c>
      <c r="G355" s="71">
        <f t="shared" si="56"/>
        <v>0</v>
      </c>
      <c r="H355" s="71">
        <f t="shared" si="57"/>
        <v>0</v>
      </c>
      <c r="I355" s="71">
        <f t="shared" si="58"/>
        <v>0</v>
      </c>
      <c r="J355" s="71">
        <f t="shared" si="59"/>
        <v>0</v>
      </c>
      <c r="K355" s="50">
        <f t="shared" si="60"/>
        <v>0</v>
      </c>
      <c r="L355" s="51">
        <f t="shared" si="61"/>
        <v>0</v>
      </c>
      <c r="M355" s="49">
        <f t="shared" si="62"/>
        <v>0</v>
      </c>
      <c r="N355" s="49">
        <f t="shared" si="63"/>
        <v>0</v>
      </c>
      <c r="O355" s="49">
        <f t="shared" si="64"/>
        <v>0</v>
      </c>
      <c r="P355" s="50">
        <f t="shared" si="65"/>
        <v>0</v>
      </c>
      <c r="Q355" s="105"/>
      <c r="R355" s="105"/>
      <c r="S355" s="105"/>
    </row>
    <row r="356" spans="1:19" x14ac:dyDescent="0.2">
      <c r="A356" s="104">
        <f>IF(E356&gt;0,IF(E356&gt;0,1+MAX($A$14:A355),0),0)</f>
        <v>0</v>
      </c>
      <c r="B356" s="39"/>
      <c r="C356" s="48"/>
      <c r="D356" s="25"/>
      <c r="E356" s="73"/>
      <c r="F356" s="76">
        <f t="shared" si="55"/>
        <v>0</v>
      </c>
      <c r="G356" s="71">
        <f t="shared" si="56"/>
        <v>0</v>
      </c>
      <c r="H356" s="71">
        <f t="shared" si="57"/>
        <v>0</v>
      </c>
      <c r="I356" s="71">
        <f t="shared" si="58"/>
        <v>0</v>
      </c>
      <c r="J356" s="71">
        <f t="shared" si="59"/>
        <v>0</v>
      </c>
      <c r="K356" s="50">
        <f t="shared" si="60"/>
        <v>0</v>
      </c>
      <c r="L356" s="51">
        <f t="shared" si="61"/>
        <v>0</v>
      </c>
      <c r="M356" s="49">
        <f t="shared" si="62"/>
        <v>0</v>
      </c>
      <c r="N356" s="49">
        <f t="shared" si="63"/>
        <v>0</v>
      </c>
      <c r="O356" s="49">
        <f t="shared" si="64"/>
        <v>0</v>
      </c>
      <c r="P356" s="50">
        <f t="shared" si="65"/>
        <v>0</v>
      </c>
      <c r="Q356" s="105"/>
      <c r="R356" s="105"/>
      <c r="S356" s="105"/>
    </row>
    <row r="357" spans="1:19" x14ac:dyDescent="0.2">
      <c r="A357" s="104">
        <f>IF(E357&gt;0,IF(E357&gt;0,1+MAX($A$14:A356),0),0)</f>
        <v>0</v>
      </c>
      <c r="B357" s="39"/>
      <c r="C357" s="48"/>
      <c r="D357" s="25"/>
      <c r="E357" s="73"/>
      <c r="F357" s="76">
        <f t="shared" si="55"/>
        <v>0</v>
      </c>
      <c r="G357" s="71">
        <f t="shared" si="56"/>
        <v>0</v>
      </c>
      <c r="H357" s="71">
        <f t="shared" si="57"/>
        <v>0</v>
      </c>
      <c r="I357" s="71">
        <f t="shared" si="58"/>
        <v>0</v>
      </c>
      <c r="J357" s="71">
        <f t="shared" si="59"/>
        <v>0</v>
      </c>
      <c r="K357" s="50">
        <f t="shared" si="60"/>
        <v>0</v>
      </c>
      <c r="L357" s="51">
        <f t="shared" si="61"/>
        <v>0</v>
      </c>
      <c r="M357" s="49">
        <f t="shared" si="62"/>
        <v>0</v>
      </c>
      <c r="N357" s="49">
        <f t="shared" si="63"/>
        <v>0</v>
      </c>
      <c r="O357" s="49">
        <f t="shared" si="64"/>
        <v>0</v>
      </c>
      <c r="P357" s="50">
        <f t="shared" si="65"/>
        <v>0</v>
      </c>
      <c r="Q357" s="105"/>
      <c r="R357" s="105"/>
      <c r="S357" s="105"/>
    </row>
    <row r="358" spans="1:19" x14ac:dyDescent="0.2">
      <c r="A358" s="104">
        <f>IF(E358&gt;0,IF(E358&gt;0,1+MAX($A$14:A357),0),0)</f>
        <v>0</v>
      </c>
      <c r="B358" s="39"/>
      <c r="C358" s="48"/>
      <c r="D358" s="25"/>
      <c r="E358" s="73"/>
      <c r="F358" s="76">
        <f t="shared" si="55"/>
        <v>0</v>
      </c>
      <c r="G358" s="71">
        <f t="shared" si="56"/>
        <v>0</v>
      </c>
      <c r="H358" s="71">
        <f t="shared" si="57"/>
        <v>0</v>
      </c>
      <c r="I358" s="71">
        <f t="shared" si="58"/>
        <v>0</v>
      </c>
      <c r="J358" s="71">
        <f t="shared" si="59"/>
        <v>0</v>
      </c>
      <c r="K358" s="50">
        <f t="shared" si="60"/>
        <v>0</v>
      </c>
      <c r="L358" s="51">
        <f t="shared" si="61"/>
        <v>0</v>
      </c>
      <c r="M358" s="49">
        <f t="shared" si="62"/>
        <v>0</v>
      </c>
      <c r="N358" s="49">
        <f t="shared" si="63"/>
        <v>0</v>
      </c>
      <c r="O358" s="49">
        <f t="shared" si="64"/>
        <v>0</v>
      </c>
      <c r="P358" s="50">
        <f t="shared" si="65"/>
        <v>0</v>
      </c>
      <c r="Q358" s="105"/>
      <c r="R358" s="105"/>
      <c r="S358" s="105"/>
    </row>
    <row r="359" spans="1:19" x14ac:dyDescent="0.2">
      <c r="A359" s="104">
        <f>IF(E359&gt;0,IF(E359&gt;0,1+MAX($A$14:A358),0),0)</f>
        <v>0</v>
      </c>
      <c r="B359" s="39"/>
      <c r="C359" s="48"/>
      <c r="D359" s="25"/>
      <c r="E359" s="73"/>
      <c r="F359" s="76">
        <f t="shared" si="55"/>
        <v>0</v>
      </c>
      <c r="G359" s="71">
        <f t="shared" si="56"/>
        <v>0</v>
      </c>
      <c r="H359" s="71">
        <f t="shared" si="57"/>
        <v>0</v>
      </c>
      <c r="I359" s="71">
        <f t="shared" si="58"/>
        <v>0</v>
      </c>
      <c r="J359" s="71">
        <f t="shared" si="59"/>
        <v>0</v>
      </c>
      <c r="K359" s="50">
        <f t="shared" si="60"/>
        <v>0</v>
      </c>
      <c r="L359" s="51">
        <f t="shared" si="61"/>
        <v>0</v>
      </c>
      <c r="M359" s="49">
        <f t="shared" si="62"/>
        <v>0</v>
      </c>
      <c r="N359" s="49">
        <f t="shared" si="63"/>
        <v>0</v>
      </c>
      <c r="O359" s="49">
        <f t="shared" si="64"/>
        <v>0</v>
      </c>
      <c r="P359" s="50">
        <f t="shared" si="65"/>
        <v>0</v>
      </c>
      <c r="Q359" s="105"/>
      <c r="R359" s="105"/>
      <c r="S359" s="105"/>
    </row>
    <row r="360" spans="1:19" x14ac:dyDescent="0.2">
      <c r="A360" s="104">
        <f>IF(E360&gt;0,IF(E360&gt;0,1+MAX($A$14:A359),0),0)</f>
        <v>0</v>
      </c>
      <c r="B360" s="39"/>
      <c r="C360" s="48"/>
      <c r="D360" s="25"/>
      <c r="E360" s="73"/>
      <c r="F360" s="76">
        <f t="shared" si="55"/>
        <v>0</v>
      </c>
      <c r="G360" s="71">
        <f t="shared" si="56"/>
        <v>0</v>
      </c>
      <c r="H360" s="71">
        <f t="shared" si="57"/>
        <v>0</v>
      </c>
      <c r="I360" s="71">
        <f t="shared" si="58"/>
        <v>0</v>
      </c>
      <c r="J360" s="71">
        <f t="shared" si="59"/>
        <v>0</v>
      </c>
      <c r="K360" s="50">
        <f t="shared" si="60"/>
        <v>0</v>
      </c>
      <c r="L360" s="51">
        <f t="shared" si="61"/>
        <v>0</v>
      </c>
      <c r="M360" s="49">
        <f t="shared" si="62"/>
        <v>0</v>
      </c>
      <c r="N360" s="49">
        <f t="shared" si="63"/>
        <v>0</v>
      </c>
      <c r="O360" s="49">
        <f t="shared" si="64"/>
        <v>0</v>
      </c>
      <c r="P360" s="50">
        <f t="shared" si="65"/>
        <v>0</v>
      </c>
      <c r="Q360" s="105"/>
      <c r="R360" s="105"/>
      <c r="S360" s="105"/>
    </row>
    <row r="361" spans="1:19" x14ac:dyDescent="0.2">
      <c r="A361" s="104">
        <f>IF(E361&gt;0,IF(E361&gt;0,1+MAX($A$14:A360),0),0)</f>
        <v>0</v>
      </c>
      <c r="B361" s="39"/>
      <c r="C361" s="48"/>
      <c r="D361" s="25"/>
      <c r="E361" s="73"/>
      <c r="F361" s="76">
        <f t="shared" si="55"/>
        <v>0</v>
      </c>
      <c r="G361" s="71">
        <f t="shared" si="56"/>
        <v>0</v>
      </c>
      <c r="H361" s="71">
        <f t="shared" si="57"/>
        <v>0</v>
      </c>
      <c r="I361" s="71">
        <f t="shared" si="58"/>
        <v>0</v>
      </c>
      <c r="J361" s="71">
        <f t="shared" si="59"/>
        <v>0</v>
      </c>
      <c r="K361" s="50">
        <f t="shared" si="60"/>
        <v>0</v>
      </c>
      <c r="L361" s="51">
        <f t="shared" si="61"/>
        <v>0</v>
      </c>
      <c r="M361" s="49">
        <f t="shared" si="62"/>
        <v>0</v>
      </c>
      <c r="N361" s="49">
        <f t="shared" si="63"/>
        <v>0</v>
      </c>
      <c r="O361" s="49">
        <f t="shared" si="64"/>
        <v>0</v>
      </c>
      <c r="P361" s="50">
        <f t="shared" si="65"/>
        <v>0</v>
      </c>
      <c r="Q361" s="105"/>
      <c r="R361" s="105"/>
      <c r="S361" s="105"/>
    </row>
    <row r="362" spans="1:19" x14ac:dyDescent="0.2">
      <c r="A362" s="104">
        <f>IF(E362&gt;0,IF(E362&gt;0,1+MAX($A$14:A361),0),0)</f>
        <v>0</v>
      </c>
      <c r="B362" s="39"/>
      <c r="C362" s="48"/>
      <c r="D362" s="25"/>
      <c r="E362" s="73"/>
      <c r="F362" s="76">
        <f t="shared" si="55"/>
        <v>0</v>
      </c>
      <c r="G362" s="71">
        <f t="shared" si="56"/>
        <v>0</v>
      </c>
      <c r="H362" s="71">
        <f t="shared" si="57"/>
        <v>0</v>
      </c>
      <c r="I362" s="71">
        <f t="shared" si="58"/>
        <v>0</v>
      </c>
      <c r="J362" s="71">
        <f t="shared" si="59"/>
        <v>0</v>
      </c>
      <c r="K362" s="50">
        <f t="shared" si="60"/>
        <v>0</v>
      </c>
      <c r="L362" s="51">
        <f t="shared" si="61"/>
        <v>0</v>
      </c>
      <c r="M362" s="49">
        <f t="shared" si="62"/>
        <v>0</v>
      </c>
      <c r="N362" s="49">
        <f t="shared" si="63"/>
        <v>0</v>
      </c>
      <c r="O362" s="49">
        <f t="shared" si="64"/>
        <v>0</v>
      </c>
      <c r="P362" s="50">
        <f t="shared" si="65"/>
        <v>0</v>
      </c>
      <c r="Q362" s="105"/>
      <c r="R362" s="105"/>
      <c r="S362" s="105"/>
    </row>
    <row r="363" spans="1:19" x14ac:dyDescent="0.2">
      <c r="A363" s="104">
        <f>IF(E363&gt;0,IF(E363&gt;0,1+MAX($A$14:A362),0),0)</f>
        <v>0</v>
      </c>
      <c r="B363" s="39"/>
      <c r="C363" s="48"/>
      <c r="D363" s="25"/>
      <c r="E363" s="73"/>
      <c r="F363" s="76">
        <f t="shared" si="55"/>
        <v>0</v>
      </c>
      <c r="G363" s="71">
        <f t="shared" si="56"/>
        <v>0</v>
      </c>
      <c r="H363" s="71">
        <f t="shared" si="57"/>
        <v>0</v>
      </c>
      <c r="I363" s="71">
        <f t="shared" si="58"/>
        <v>0</v>
      </c>
      <c r="J363" s="71">
        <f t="shared" si="59"/>
        <v>0</v>
      </c>
      <c r="K363" s="50">
        <f t="shared" si="60"/>
        <v>0</v>
      </c>
      <c r="L363" s="51">
        <f t="shared" si="61"/>
        <v>0</v>
      </c>
      <c r="M363" s="49">
        <f t="shared" si="62"/>
        <v>0</v>
      </c>
      <c r="N363" s="49">
        <f t="shared" si="63"/>
        <v>0</v>
      </c>
      <c r="O363" s="49">
        <f t="shared" si="64"/>
        <v>0</v>
      </c>
      <c r="P363" s="50">
        <f t="shared" si="65"/>
        <v>0</v>
      </c>
      <c r="Q363" s="105"/>
      <c r="R363" s="105"/>
      <c r="S363" s="105"/>
    </row>
    <row r="364" spans="1:19" x14ac:dyDescent="0.2">
      <c r="A364" s="104">
        <f>IF(E364&gt;0,IF(E364&gt;0,1+MAX($A$14:A363),0),0)</f>
        <v>0</v>
      </c>
      <c r="B364" s="39"/>
      <c r="C364" s="48"/>
      <c r="D364" s="25"/>
      <c r="E364" s="73"/>
      <c r="F364" s="76">
        <f t="shared" si="55"/>
        <v>0</v>
      </c>
      <c r="G364" s="71">
        <f t="shared" si="56"/>
        <v>0</v>
      </c>
      <c r="H364" s="71">
        <f t="shared" si="57"/>
        <v>0</v>
      </c>
      <c r="I364" s="71">
        <f t="shared" si="58"/>
        <v>0</v>
      </c>
      <c r="J364" s="71">
        <f t="shared" si="59"/>
        <v>0</v>
      </c>
      <c r="K364" s="50">
        <f t="shared" si="60"/>
        <v>0</v>
      </c>
      <c r="L364" s="51">
        <f t="shared" si="61"/>
        <v>0</v>
      </c>
      <c r="M364" s="49">
        <f t="shared" si="62"/>
        <v>0</v>
      </c>
      <c r="N364" s="49">
        <f t="shared" si="63"/>
        <v>0</v>
      </c>
      <c r="O364" s="49">
        <f t="shared" si="64"/>
        <v>0</v>
      </c>
      <c r="P364" s="50">
        <f t="shared" si="65"/>
        <v>0</v>
      </c>
      <c r="Q364" s="105"/>
      <c r="R364" s="105"/>
      <c r="S364" s="105"/>
    </row>
    <row r="365" spans="1:19" x14ac:dyDescent="0.2">
      <c r="A365" s="104">
        <f>IF(E365&gt;0,IF(E365&gt;0,1+MAX($A$14:A364),0),0)</f>
        <v>0</v>
      </c>
      <c r="B365" s="39"/>
      <c r="C365" s="48"/>
      <c r="D365" s="25"/>
      <c r="E365" s="73"/>
      <c r="F365" s="76">
        <f t="shared" si="55"/>
        <v>0</v>
      </c>
      <c r="G365" s="71">
        <f t="shared" si="56"/>
        <v>0</v>
      </c>
      <c r="H365" s="71">
        <f t="shared" si="57"/>
        <v>0</v>
      </c>
      <c r="I365" s="71">
        <f t="shared" si="58"/>
        <v>0</v>
      </c>
      <c r="J365" s="71">
        <f t="shared" si="59"/>
        <v>0</v>
      </c>
      <c r="K365" s="50">
        <f t="shared" si="60"/>
        <v>0</v>
      </c>
      <c r="L365" s="51">
        <f t="shared" si="61"/>
        <v>0</v>
      </c>
      <c r="M365" s="49">
        <f t="shared" si="62"/>
        <v>0</v>
      </c>
      <c r="N365" s="49">
        <f t="shared" si="63"/>
        <v>0</v>
      </c>
      <c r="O365" s="49">
        <f t="shared" si="64"/>
        <v>0</v>
      </c>
      <c r="P365" s="50">
        <f t="shared" si="65"/>
        <v>0</v>
      </c>
      <c r="Q365" s="105"/>
      <c r="R365" s="105"/>
      <c r="S365" s="105"/>
    </row>
    <row r="366" spans="1:19" x14ac:dyDescent="0.2">
      <c r="A366" s="104">
        <f>IF(E366&gt;0,IF(E366&gt;0,1+MAX($A$14:A365),0),0)</f>
        <v>0</v>
      </c>
      <c r="B366" s="39"/>
      <c r="C366" s="48"/>
      <c r="D366" s="25"/>
      <c r="E366" s="73"/>
      <c r="F366" s="76">
        <f t="shared" si="55"/>
        <v>0</v>
      </c>
      <c r="G366" s="71">
        <f t="shared" si="56"/>
        <v>0</v>
      </c>
      <c r="H366" s="71">
        <f t="shared" si="57"/>
        <v>0</v>
      </c>
      <c r="I366" s="71">
        <f t="shared" si="58"/>
        <v>0</v>
      </c>
      <c r="J366" s="71">
        <f t="shared" si="59"/>
        <v>0</v>
      </c>
      <c r="K366" s="50">
        <f t="shared" si="60"/>
        <v>0</v>
      </c>
      <c r="L366" s="51">
        <f t="shared" si="61"/>
        <v>0</v>
      </c>
      <c r="M366" s="49">
        <f t="shared" si="62"/>
        <v>0</v>
      </c>
      <c r="N366" s="49">
        <f t="shared" si="63"/>
        <v>0</v>
      </c>
      <c r="O366" s="49">
        <f t="shared" si="64"/>
        <v>0</v>
      </c>
      <c r="P366" s="50">
        <f t="shared" si="65"/>
        <v>0</v>
      </c>
      <c r="Q366" s="105"/>
      <c r="R366" s="105"/>
      <c r="S366" s="105"/>
    </row>
    <row r="367" spans="1:19" x14ac:dyDescent="0.2">
      <c r="A367" s="104">
        <f>IF(E367&gt;0,IF(E367&gt;0,1+MAX($A$14:A366),0),0)</f>
        <v>0</v>
      </c>
      <c r="B367" s="39"/>
      <c r="C367" s="48"/>
      <c r="D367" s="25"/>
      <c r="E367" s="73"/>
      <c r="F367" s="76">
        <f t="shared" si="55"/>
        <v>0</v>
      </c>
      <c r="G367" s="71">
        <f t="shared" si="56"/>
        <v>0</v>
      </c>
      <c r="H367" s="71">
        <f t="shared" si="57"/>
        <v>0</v>
      </c>
      <c r="I367" s="71">
        <f t="shared" si="58"/>
        <v>0</v>
      </c>
      <c r="J367" s="71">
        <f t="shared" si="59"/>
        <v>0</v>
      </c>
      <c r="K367" s="50">
        <f t="shared" si="60"/>
        <v>0</v>
      </c>
      <c r="L367" s="51">
        <f t="shared" si="61"/>
        <v>0</v>
      </c>
      <c r="M367" s="49">
        <f t="shared" si="62"/>
        <v>0</v>
      </c>
      <c r="N367" s="49">
        <f t="shared" si="63"/>
        <v>0</v>
      </c>
      <c r="O367" s="49">
        <f t="shared" si="64"/>
        <v>0</v>
      </c>
      <c r="P367" s="50">
        <f t="shared" si="65"/>
        <v>0</v>
      </c>
      <c r="Q367" s="105"/>
      <c r="R367" s="105"/>
      <c r="S367" s="105"/>
    </row>
    <row r="368" spans="1:19" x14ac:dyDescent="0.2">
      <c r="A368" s="104">
        <f>IF(E368&gt;0,IF(E368&gt;0,1+MAX($A$14:A367),0),0)</f>
        <v>0</v>
      </c>
      <c r="B368" s="39"/>
      <c r="C368" s="48"/>
      <c r="D368" s="25"/>
      <c r="E368" s="73"/>
      <c r="F368" s="76">
        <f t="shared" si="55"/>
        <v>0</v>
      </c>
      <c r="G368" s="71">
        <f t="shared" si="56"/>
        <v>0</v>
      </c>
      <c r="H368" s="71">
        <f t="shared" si="57"/>
        <v>0</v>
      </c>
      <c r="I368" s="71">
        <f t="shared" si="58"/>
        <v>0</v>
      </c>
      <c r="J368" s="71">
        <f t="shared" si="59"/>
        <v>0</v>
      </c>
      <c r="K368" s="50">
        <f t="shared" si="60"/>
        <v>0</v>
      </c>
      <c r="L368" s="51">
        <f t="shared" si="61"/>
        <v>0</v>
      </c>
      <c r="M368" s="49">
        <f t="shared" si="62"/>
        <v>0</v>
      </c>
      <c r="N368" s="49">
        <f t="shared" si="63"/>
        <v>0</v>
      </c>
      <c r="O368" s="49">
        <f t="shared" si="64"/>
        <v>0</v>
      </c>
      <c r="P368" s="50">
        <f t="shared" si="65"/>
        <v>0</v>
      </c>
      <c r="Q368" s="105"/>
      <c r="R368" s="105"/>
      <c r="S368" s="105"/>
    </row>
    <row r="369" spans="1:19" x14ac:dyDescent="0.2">
      <c r="A369" s="104">
        <f>IF(E369&gt;0,IF(E369&gt;0,1+MAX($A$14:A368),0),0)</f>
        <v>0</v>
      </c>
      <c r="B369" s="39"/>
      <c r="C369" s="48"/>
      <c r="D369" s="25"/>
      <c r="E369" s="73"/>
      <c r="F369" s="76">
        <f t="shared" si="55"/>
        <v>0</v>
      </c>
      <c r="G369" s="71">
        <f t="shared" si="56"/>
        <v>0</v>
      </c>
      <c r="H369" s="71">
        <f t="shared" si="57"/>
        <v>0</v>
      </c>
      <c r="I369" s="71">
        <f t="shared" si="58"/>
        <v>0</v>
      </c>
      <c r="J369" s="71">
        <f t="shared" si="59"/>
        <v>0</v>
      </c>
      <c r="K369" s="50">
        <f t="shared" si="60"/>
        <v>0</v>
      </c>
      <c r="L369" s="51">
        <f t="shared" si="61"/>
        <v>0</v>
      </c>
      <c r="M369" s="49">
        <f t="shared" si="62"/>
        <v>0</v>
      </c>
      <c r="N369" s="49">
        <f t="shared" si="63"/>
        <v>0</v>
      </c>
      <c r="O369" s="49">
        <f t="shared" si="64"/>
        <v>0</v>
      </c>
      <c r="P369" s="50">
        <f t="shared" si="65"/>
        <v>0</v>
      </c>
      <c r="Q369" s="105"/>
      <c r="R369" s="105"/>
      <c r="S369" s="105"/>
    </row>
    <row r="370" spans="1:19" x14ac:dyDescent="0.2">
      <c r="A370" s="104">
        <f>IF(E370&gt;0,IF(E370&gt;0,1+MAX($A$14:A369),0),0)</f>
        <v>0</v>
      </c>
      <c r="B370" s="39"/>
      <c r="C370" s="48"/>
      <c r="D370" s="25"/>
      <c r="E370" s="73"/>
      <c r="F370" s="76">
        <f t="shared" si="55"/>
        <v>0</v>
      </c>
      <c r="G370" s="71">
        <f t="shared" si="56"/>
        <v>0</v>
      </c>
      <c r="H370" s="71">
        <f t="shared" si="57"/>
        <v>0</v>
      </c>
      <c r="I370" s="71">
        <f t="shared" si="58"/>
        <v>0</v>
      </c>
      <c r="J370" s="71">
        <f t="shared" si="59"/>
        <v>0</v>
      </c>
      <c r="K370" s="50">
        <f t="shared" si="60"/>
        <v>0</v>
      </c>
      <c r="L370" s="51">
        <f t="shared" si="61"/>
        <v>0</v>
      </c>
      <c r="M370" s="49">
        <f t="shared" si="62"/>
        <v>0</v>
      </c>
      <c r="N370" s="49">
        <f t="shared" si="63"/>
        <v>0</v>
      </c>
      <c r="O370" s="49">
        <f t="shared" si="64"/>
        <v>0</v>
      </c>
      <c r="P370" s="50">
        <f t="shared" si="65"/>
        <v>0</v>
      </c>
      <c r="Q370" s="105"/>
      <c r="R370" s="105"/>
      <c r="S370" s="105"/>
    </row>
    <row r="371" spans="1:19" x14ac:dyDescent="0.2">
      <c r="A371" s="104">
        <f>IF(E371&gt;0,IF(E371&gt;0,1+MAX($A$14:A370),0),0)</f>
        <v>0</v>
      </c>
      <c r="B371" s="39"/>
      <c r="C371" s="48"/>
      <c r="D371" s="25"/>
      <c r="E371" s="73"/>
      <c r="F371" s="76">
        <f t="shared" si="55"/>
        <v>0</v>
      </c>
      <c r="G371" s="71">
        <f t="shared" si="56"/>
        <v>0</v>
      </c>
      <c r="H371" s="71">
        <f t="shared" si="57"/>
        <v>0</v>
      </c>
      <c r="I371" s="71">
        <f t="shared" si="58"/>
        <v>0</v>
      </c>
      <c r="J371" s="71">
        <f t="shared" si="59"/>
        <v>0</v>
      </c>
      <c r="K371" s="50">
        <f t="shared" si="60"/>
        <v>0</v>
      </c>
      <c r="L371" s="51">
        <f t="shared" si="61"/>
        <v>0</v>
      </c>
      <c r="M371" s="49">
        <f t="shared" si="62"/>
        <v>0</v>
      </c>
      <c r="N371" s="49">
        <f t="shared" si="63"/>
        <v>0</v>
      </c>
      <c r="O371" s="49">
        <f t="shared" si="64"/>
        <v>0</v>
      </c>
      <c r="P371" s="50">
        <f t="shared" si="65"/>
        <v>0</v>
      </c>
      <c r="Q371" s="105"/>
      <c r="R371" s="105"/>
      <c r="S371" s="105"/>
    </row>
    <row r="372" spans="1:19" x14ac:dyDescent="0.2">
      <c r="A372" s="104">
        <f>IF(E372&gt;0,IF(E372&gt;0,1+MAX($A$14:A371),0),0)</f>
        <v>0</v>
      </c>
      <c r="B372" s="39"/>
      <c r="C372" s="48"/>
      <c r="D372" s="25"/>
      <c r="E372" s="73"/>
      <c r="F372" s="76">
        <f t="shared" si="55"/>
        <v>0</v>
      </c>
      <c r="G372" s="71">
        <f t="shared" si="56"/>
        <v>0</v>
      </c>
      <c r="H372" s="71">
        <f t="shared" si="57"/>
        <v>0</v>
      </c>
      <c r="I372" s="71">
        <f t="shared" si="58"/>
        <v>0</v>
      </c>
      <c r="J372" s="71">
        <f t="shared" si="59"/>
        <v>0</v>
      </c>
      <c r="K372" s="50">
        <f t="shared" si="60"/>
        <v>0</v>
      </c>
      <c r="L372" s="51">
        <f t="shared" si="61"/>
        <v>0</v>
      </c>
      <c r="M372" s="49">
        <f t="shared" si="62"/>
        <v>0</v>
      </c>
      <c r="N372" s="49">
        <f t="shared" si="63"/>
        <v>0</v>
      </c>
      <c r="O372" s="49">
        <f t="shared" si="64"/>
        <v>0</v>
      </c>
      <c r="P372" s="50">
        <f t="shared" si="65"/>
        <v>0</v>
      </c>
      <c r="Q372" s="105"/>
      <c r="R372" s="105"/>
      <c r="S372" s="105"/>
    </row>
    <row r="373" spans="1:19" x14ac:dyDescent="0.2">
      <c r="A373" s="104">
        <f>IF(E373&gt;0,IF(E373&gt;0,1+MAX($A$14:A372),0),0)</f>
        <v>0</v>
      </c>
      <c r="B373" s="39"/>
      <c r="C373" s="48"/>
      <c r="D373" s="25"/>
      <c r="E373" s="73"/>
      <c r="F373" s="76">
        <f t="shared" si="55"/>
        <v>0</v>
      </c>
      <c r="G373" s="71">
        <f t="shared" si="56"/>
        <v>0</v>
      </c>
      <c r="H373" s="71">
        <f t="shared" si="57"/>
        <v>0</v>
      </c>
      <c r="I373" s="71">
        <f t="shared" si="58"/>
        <v>0</v>
      </c>
      <c r="J373" s="71">
        <f t="shared" si="59"/>
        <v>0</v>
      </c>
      <c r="K373" s="50">
        <f t="shared" si="60"/>
        <v>0</v>
      </c>
      <c r="L373" s="51">
        <f t="shared" si="61"/>
        <v>0</v>
      </c>
      <c r="M373" s="49">
        <f t="shared" si="62"/>
        <v>0</v>
      </c>
      <c r="N373" s="49">
        <f t="shared" si="63"/>
        <v>0</v>
      </c>
      <c r="O373" s="49">
        <f t="shared" si="64"/>
        <v>0</v>
      </c>
      <c r="P373" s="50">
        <f t="shared" si="65"/>
        <v>0</v>
      </c>
      <c r="Q373" s="105"/>
      <c r="R373" s="105"/>
      <c r="S373" s="105"/>
    </row>
    <row r="374" spans="1:19" x14ac:dyDescent="0.2">
      <c r="A374" s="104">
        <f>IF(E374&gt;0,IF(E374&gt;0,1+MAX($A$14:A373),0),0)</f>
        <v>0</v>
      </c>
      <c r="B374" s="39"/>
      <c r="C374" s="48"/>
      <c r="D374" s="25"/>
      <c r="E374" s="73"/>
      <c r="F374" s="76">
        <f t="shared" si="55"/>
        <v>0</v>
      </c>
      <c r="G374" s="71">
        <f t="shared" si="56"/>
        <v>0</v>
      </c>
      <c r="H374" s="71">
        <f t="shared" si="57"/>
        <v>0</v>
      </c>
      <c r="I374" s="71">
        <f t="shared" si="58"/>
        <v>0</v>
      </c>
      <c r="J374" s="71">
        <f t="shared" si="59"/>
        <v>0</v>
      </c>
      <c r="K374" s="50">
        <f t="shared" si="60"/>
        <v>0</v>
      </c>
      <c r="L374" s="51">
        <f t="shared" si="61"/>
        <v>0</v>
      </c>
      <c r="M374" s="49">
        <f t="shared" si="62"/>
        <v>0</v>
      </c>
      <c r="N374" s="49">
        <f t="shared" si="63"/>
        <v>0</v>
      </c>
      <c r="O374" s="49">
        <f t="shared" si="64"/>
        <v>0</v>
      </c>
      <c r="P374" s="50">
        <f t="shared" si="65"/>
        <v>0</v>
      </c>
      <c r="Q374" s="105"/>
      <c r="R374" s="105"/>
      <c r="S374" s="105"/>
    </row>
    <row r="375" spans="1:19" x14ac:dyDescent="0.2">
      <c r="A375" s="104">
        <f>IF(E375&gt;0,IF(E375&gt;0,1+MAX($A$14:A374),0),0)</f>
        <v>0</v>
      </c>
      <c r="B375" s="39"/>
      <c r="C375" s="48"/>
      <c r="D375" s="25"/>
      <c r="E375" s="73"/>
      <c r="F375" s="76">
        <f t="shared" si="55"/>
        <v>0</v>
      </c>
      <c r="G375" s="71">
        <f t="shared" si="56"/>
        <v>0</v>
      </c>
      <c r="H375" s="71">
        <f t="shared" si="57"/>
        <v>0</v>
      </c>
      <c r="I375" s="71">
        <f t="shared" si="58"/>
        <v>0</v>
      </c>
      <c r="J375" s="71">
        <f t="shared" si="59"/>
        <v>0</v>
      </c>
      <c r="K375" s="50">
        <f t="shared" si="60"/>
        <v>0</v>
      </c>
      <c r="L375" s="51">
        <f t="shared" si="61"/>
        <v>0</v>
      </c>
      <c r="M375" s="49">
        <f t="shared" si="62"/>
        <v>0</v>
      </c>
      <c r="N375" s="49">
        <f t="shared" si="63"/>
        <v>0</v>
      </c>
      <c r="O375" s="49">
        <f t="shared" si="64"/>
        <v>0</v>
      </c>
      <c r="P375" s="50">
        <f t="shared" si="65"/>
        <v>0</v>
      </c>
      <c r="Q375" s="105"/>
      <c r="R375" s="105"/>
      <c r="S375" s="105"/>
    </row>
    <row r="376" spans="1:19" x14ac:dyDescent="0.2">
      <c r="A376" s="104">
        <f>IF(E376&gt;0,IF(E376&gt;0,1+MAX($A$14:A375),0),0)</f>
        <v>0</v>
      </c>
      <c r="B376" s="39"/>
      <c r="C376" s="48"/>
      <c r="D376" s="25"/>
      <c r="E376" s="73"/>
      <c r="F376" s="76">
        <f t="shared" si="55"/>
        <v>0</v>
      </c>
      <c r="G376" s="71">
        <f t="shared" si="56"/>
        <v>0</v>
      </c>
      <c r="H376" s="71">
        <f t="shared" si="57"/>
        <v>0</v>
      </c>
      <c r="I376" s="71">
        <f t="shared" si="58"/>
        <v>0</v>
      </c>
      <c r="J376" s="71">
        <f t="shared" si="59"/>
        <v>0</v>
      </c>
      <c r="K376" s="50">
        <f t="shared" si="60"/>
        <v>0</v>
      </c>
      <c r="L376" s="51">
        <f t="shared" si="61"/>
        <v>0</v>
      </c>
      <c r="M376" s="49">
        <f t="shared" si="62"/>
        <v>0</v>
      </c>
      <c r="N376" s="49">
        <f t="shared" si="63"/>
        <v>0</v>
      </c>
      <c r="O376" s="49">
        <f t="shared" si="64"/>
        <v>0</v>
      </c>
      <c r="P376" s="50">
        <f t="shared" si="65"/>
        <v>0</v>
      </c>
      <c r="Q376" s="105"/>
      <c r="R376" s="105"/>
      <c r="S376" s="105"/>
    </row>
    <row r="377" spans="1:19" x14ac:dyDescent="0.2">
      <c r="A377" s="104">
        <f>IF(E377&gt;0,IF(E377&gt;0,1+MAX($A$14:A376),0),0)</f>
        <v>0</v>
      </c>
      <c r="B377" s="39"/>
      <c r="C377" s="48"/>
      <c r="D377" s="25"/>
      <c r="E377" s="73"/>
      <c r="F377" s="76">
        <f t="shared" si="55"/>
        <v>0</v>
      </c>
      <c r="G377" s="71">
        <f t="shared" si="56"/>
        <v>0</v>
      </c>
      <c r="H377" s="71">
        <f t="shared" si="57"/>
        <v>0</v>
      </c>
      <c r="I377" s="71">
        <f t="shared" si="58"/>
        <v>0</v>
      </c>
      <c r="J377" s="71">
        <f t="shared" si="59"/>
        <v>0</v>
      </c>
      <c r="K377" s="50">
        <f t="shared" si="60"/>
        <v>0</v>
      </c>
      <c r="L377" s="51">
        <f t="shared" si="61"/>
        <v>0</v>
      </c>
      <c r="M377" s="49">
        <f t="shared" si="62"/>
        <v>0</v>
      </c>
      <c r="N377" s="49">
        <f t="shared" si="63"/>
        <v>0</v>
      </c>
      <c r="O377" s="49">
        <f t="shared" si="64"/>
        <v>0</v>
      </c>
      <c r="P377" s="50">
        <f t="shared" si="65"/>
        <v>0</v>
      </c>
      <c r="Q377" s="105"/>
      <c r="R377" s="105"/>
      <c r="S377" s="105"/>
    </row>
    <row r="378" spans="1:19" x14ac:dyDescent="0.2">
      <c r="A378" s="104">
        <f>IF(E378&gt;0,IF(E378&gt;0,1+MAX($A$14:A377),0),0)</f>
        <v>0</v>
      </c>
      <c r="B378" s="39"/>
      <c r="C378" s="48"/>
      <c r="D378" s="25"/>
      <c r="E378" s="73"/>
      <c r="F378" s="76">
        <f t="shared" si="55"/>
        <v>0</v>
      </c>
      <c r="G378" s="71">
        <f t="shared" si="56"/>
        <v>0</v>
      </c>
      <c r="H378" s="71">
        <f t="shared" si="57"/>
        <v>0</v>
      </c>
      <c r="I378" s="71">
        <f t="shared" si="58"/>
        <v>0</v>
      </c>
      <c r="J378" s="71">
        <f t="shared" si="59"/>
        <v>0</v>
      </c>
      <c r="K378" s="50">
        <f t="shared" si="60"/>
        <v>0</v>
      </c>
      <c r="L378" s="51">
        <f t="shared" si="61"/>
        <v>0</v>
      </c>
      <c r="M378" s="49">
        <f t="shared" si="62"/>
        <v>0</v>
      </c>
      <c r="N378" s="49">
        <f t="shared" si="63"/>
        <v>0</v>
      </c>
      <c r="O378" s="49">
        <f t="shared" si="64"/>
        <v>0</v>
      </c>
      <c r="P378" s="50">
        <f t="shared" si="65"/>
        <v>0</v>
      </c>
      <c r="Q378" s="105"/>
      <c r="R378" s="105"/>
      <c r="S378" s="105"/>
    </row>
    <row r="379" spans="1:19" x14ac:dyDescent="0.2">
      <c r="A379" s="104">
        <f>IF(E379&gt;0,IF(E379&gt;0,1+MAX($A$14:A378),0),0)</f>
        <v>0</v>
      </c>
      <c r="B379" s="39"/>
      <c r="C379" s="48"/>
      <c r="D379" s="25"/>
      <c r="E379" s="73"/>
      <c r="F379" s="76">
        <f t="shared" si="55"/>
        <v>0</v>
      </c>
      <c r="G379" s="71">
        <f t="shared" si="56"/>
        <v>0</v>
      </c>
      <c r="H379" s="71">
        <f t="shared" si="57"/>
        <v>0</v>
      </c>
      <c r="I379" s="71">
        <f t="shared" si="58"/>
        <v>0</v>
      </c>
      <c r="J379" s="71">
        <f t="shared" si="59"/>
        <v>0</v>
      </c>
      <c r="K379" s="50">
        <f t="shared" si="60"/>
        <v>0</v>
      </c>
      <c r="L379" s="51">
        <f t="shared" si="61"/>
        <v>0</v>
      </c>
      <c r="M379" s="49">
        <f t="shared" si="62"/>
        <v>0</v>
      </c>
      <c r="N379" s="49">
        <f t="shared" si="63"/>
        <v>0</v>
      </c>
      <c r="O379" s="49">
        <f t="shared" si="64"/>
        <v>0</v>
      </c>
      <c r="P379" s="50">
        <f t="shared" si="65"/>
        <v>0</v>
      </c>
      <c r="Q379" s="105"/>
      <c r="R379" s="105"/>
      <c r="S379" s="105"/>
    </row>
    <row r="380" spans="1:19" x14ac:dyDescent="0.2">
      <c r="A380" s="104">
        <f>IF(E380&gt;0,IF(E380&gt;0,1+MAX($A$14:A379),0),0)</f>
        <v>0</v>
      </c>
      <c r="B380" s="39"/>
      <c r="C380" s="48"/>
      <c r="D380" s="25"/>
      <c r="E380" s="73"/>
      <c r="F380" s="76">
        <f t="shared" si="55"/>
        <v>0</v>
      </c>
      <c r="G380" s="71">
        <f t="shared" si="56"/>
        <v>0</v>
      </c>
      <c r="H380" s="71">
        <f t="shared" si="57"/>
        <v>0</v>
      </c>
      <c r="I380" s="71">
        <f t="shared" si="58"/>
        <v>0</v>
      </c>
      <c r="J380" s="71">
        <f t="shared" si="59"/>
        <v>0</v>
      </c>
      <c r="K380" s="50">
        <f t="shared" si="60"/>
        <v>0</v>
      </c>
      <c r="L380" s="51">
        <f t="shared" si="61"/>
        <v>0</v>
      </c>
      <c r="M380" s="49">
        <f t="shared" si="62"/>
        <v>0</v>
      </c>
      <c r="N380" s="49">
        <f t="shared" si="63"/>
        <v>0</v>
      </c>
      <c r="O380" s="49">
        <f t="shared" si="64"/>
        <v>0</v>
      </c>
      <c r="P380" s="50">
        <f t="shared" si="65"/>
        <v>0</v>
      </c>
      <c r="Q380" s="105"/>
      <c r="R380" s="105"/>
      <c r="S380" s="105"/>
    </row>
    <row r="381" spans="1:19" x14ac:dyDescent="0.2">
      <c r="A381" s="104">
        <f>IF(E381&gt;0,IF(E381&gt;0,1+MAX($A$14:A380),0),0)</f>
        <v>0</v>
      </c>
      <c r="B381" s="39"/>
      <c r="C381" s="48"/>
      <c r="D381" s="25"/>
      <c r="E381" s="73"/>
      <c r="F381" s="76">
        <f t="shared" si="55"/>
        <v>0</v>
      </c>
      <c r="G381" s="71">
        <f t="shared" si="56"/>
        <v>0</v>
      </c>
      <c r="H381" s="71">
        <f t="shared" si="57"/>
        <v>0</v>
      </c>
      <c r="I381" s="71">
        <f t="shared" si="58"/>
        <v>0</v>
      </c>
      <c r="J381" s="71">
        <f t="shared" si="59"/>
        <v>0</v>
      </c>
      <c r="K381" s="50">
        <f t="shared" si="60"/>
        <v>0</v>
      </c>
      <c r="L381" s="51">
        <f t="shared" si="61"/>
        <v>0</v>
      </c>
      <c r="M381" s="49">
        <f t="shared" si="62"/>
        <v>0</v>
      </c>
      <c r="N381" s="49">
        <f t="shared" si="63"/>
        <v>0</v>
      </c>
      <c r="O381" s="49">
        <f t="shared" si="64"/>
        <v>0</v>
      </c>
      <c r="P381" s="50">
        <f t="shared" si="65"/>
        <v>0</v>
      </c>
      <c r="Q381" s="105"/>
      <c r="R381" s="105"/>
      <c r="S381" s="105"/>
    </row>
    <row r="382" spans="1:19" x14ac:dyDescent="0.2">
      <c r="A382" s="104">
        <f>IF(E382&gt;0,IF(E382&gt;0,1+MAX($A$14:A381),0),0)</f>
        <v>0</v>
      </c>
      <c r="B382" s="39"/>
      <c r="C382" s="48"/>
      <c r="D382" s="25"/>
      <c r="E382" s="73"/>
      <c r="F382" s="76">
        <f t="shared" si="55"/>
        <v>0</v>
      </c>
      <c r="G382" s="71">
        <f t="shared" si="56"/>
        <v>0</v>
      </c>
      <c r="H382" s="71">
        <f t="shared" si="57"/>
        <v>0</v>
      </c>
      <c r="I382" s="71">
        <f t="shared" si="58"/>
        <v>0</v>
      </c>
      <c r="J382" s="71">
        <f t="shared" si="59"/>
        <v>0</v>
      </c>
      <c r="K382" s="50">
        <f t="shared" si="60"/>
        <v>0</v>
      </c>
      <c r="L382" s="51">
        <f t="shared" si="61"/>
        <v>0</v>
      </c>
      <c r="M382" s="49">
        <f t="shared" si="62"/>
        <v>0</v>
      </c>
      <c r="N382" s="49">
        <f t="shared" si="63"/>
        <v>0</v>
      </c>
      <c r="O382" s="49">
        <f t="shared" si="64"/>
        <v>0</v>
      </c>
      <c r="P382" s="50">
        <f t="shared" si="65"/>
        <v>0</v>
      </c>
      <c r="Q382" s="105"/>
      <c r="R382" s="105"/>
      <c r="S382" s="105"/>
    </row>
    <row r="383" spans="1:19" x14ac:dyDescent="0.2">
      <c r="A383" s="104">
        <f>IF(E383&gt;0,IF(E383&gt;0,1+MAX($A$14:A382),0),0)</f>
        <v>0</v>
      </c>
      <c r="B383" s="39"/>
      <c r="C383" s="48"/>
      <c r="D383" s="25"/>
      <c r="E383" s="73"/>
      <c r="F383" s="76">
        <f t="shared" si="55"/>
        <v>0</v>
      </c>
      <c r="G383" s="71">
        <f t="shared" si="56"/>
        <v>0</v>
      </c>
      <c r="H383" s="71">
        <f t="shared" si="57"/>
        <v>0</v>
      </c>
      <c r="I383" s="71">
        <f t="shared" si="58"/>
        <v>0</v>
      </c>
      <c r="J383" s="71">
        <f t="shared" si="59"/>
        <v>0</v>
      </c>
      <c r="K383" s="50">
        <f t="shared" si="60"/>
        <v>0</v>
      </c>
      <c r="L383" s="51">
        <f t="shared" si="61"/>
        <v>0</v>
      </c>
      <c r="M383" s="49">
        <f t="shared" si="62"/>
        <v>0</v>
      </c>
      <c r="N383" s="49">
        <f t="shared" si="63"/>
        <v>0</v>
      </c>
      <c r="O383" s="49">
        <f t="shared" si="64"/>
        <v>0</v>
      </c>
      <c r="P383" s="50">
        <f t="shared" si="65"/>
        <v>0</v>
      </c>
      <c r="Q383" s="105"/>
      <c r="R383" s="105"/>
      <c r="S383" s="105"/>
    </row>
    <row r="384" spans="1:19" x14ac:dyDescent="0.2">
      <c r="A384" s="104">
        <f>IF(E384&gt;0,IF(E384&gt;0,1+MAX($A$14:A383),0),0)</f>
        <v>0</v>
      </c>
      <c r="B384" s="39"/>
      <c r="C384" s="48"/>
      <c r="D384" s="25"/>
      <c r="E384" s="73"/>
      <c r="F384" s="76">
        <f t="shared" si="55"/>
        <v>0</v>
      </c>
      <c r="G384" s="71">
        <f t="shared" si="56"/>
        <v>0</v>
      </c>
      <c r="H384" s="71">
        <f t="shared" si="57"/>
        <v>0</v>
      </c>
      <c r="I384" s="71">
        <f t="shared" si="58"/>
        <v>0</v>
      </c>
      <c r="J384" s="71">
        <f t="shared" si="59"/>
        <v>0</v>
      </c>
      <c r="K384" s="50">
        <f t="shared" si="60"/>
        <v>0</v>
      </c>
      <c r="L384" s="51">
        <f t="shared" si="61"/>
        <v>0</v>
      </c>
      <c r="M384" s="49">
        <f t="shared" si="62"/>
        <v>0</v>
      </c>
      <c r="N384" s="49">
        <f t="shared" si="63"/>
        <v>0</v>
      </c>
      <c r="O384" s="49">
        <f t="shared" si="64"/>
        <v>0</v>
      </c>
      <c r="P384" s="50">
        <f t="shared" si="65"/>
        <v>0</v>
      </c>
      <c r="Q384" s="105"/>
      <c r="R384" s="105"/>
      <c r="S384" s="105"/>
    </row>
    <row r="385" spans="1:19" x14ac:dyDescent="0.2">
      <c r="A385" s="104">
        <f>IF(E385&gt;0,IF(E385&gt;0,1+MAX($A$14:A384),0),0)</f>
        <v>0</v>
      </c>
      <c r="B385" s="39"/>
      <c r="C385" s="48"/>
      <c r="D385" s="25"/>
      <c r="E385" s="73"/>
      <c r="F385" s="76">
        <f t="shared" si="55"/>
        <v>0</v>
      </c>
      <c r="G385" s="71">
        <f t="shared" si="56"/>
        <v>0</v>
      </c>
      <c r="H385" s="71">
        <f t="shared" si="57"/>
        <v>0</v>
      </c>
      <c r="I385" s="71">
        <f t="shared" si="58"/>
        <v>0</v>
      </c>
      <c r="J385" s="71">
        <f t="shared" si="59"/>
        <v>0</v>
      </c>
      <c r="K385" s="50">
        <f t="shared" si="60"/>
        <v>0</v>
      </c>
      <c r="L385" s="51">
        <f t="shared" si="61"/>
        <v>0</v>
      </c>
      <c r="M385" s="49">
        <f t="shared" si="62"/>
        <v>0</v>
      </c>
      <c r="N385" s="49">
        <f t="shared" si="63"/>
        <v>0</v>
      </c>
      <c r="O385" s="49">
        <f t="shared" si="64"/>
        <v>0</v>
      </c>
      <c r="P385" s="50">
        <f t="shared" si="65"/>
        <v>0</v>
      </c>
      <c r="Q385" s="105"/>
      <c r="R385" s="105"/>
      <c r="S385" s="105"/>
    </row>
    <row r="386" spans="1:19" x14ac:dyDescent="0.2">
      <c r="A386" s="104">
        <f>IF(E386&gt;0,IF(E386&gt;0,1+MAX($A$14:A385),0),0)</f>
        <v>0</v>
      </c>
      <c r="B386" s="39"/>
      <c r="C386" s="48"/>
      <c r="D386" s="25"/>
      <c r="E386" s="73"/>
      <c r="F386" s="76">
        <f t="shared" si="55"/>
        <v>0</v>
      </c>
      <c r="G386" s="71">
        <f t="shared" si="56"/>
        <v>0</v>
      </c>
      <c r="H386" s="71">
        <f t="shared" si="57"/>
        <v>0</v>
      </c>
      <c r="I386" s="71">
        <f t="shared" si="58"/>
        <v>0</v>
      </c>
      <c r="J386" s="71">
        <f t="shared" si="59"/>
        <v>0</v>
      </c>
      <c r="K386" s="50">
        <f t="shared" si="60"/>
        <v>0</v>
      </c>
      <c r="L386" s="51">
        <f t="shared" si="61"/>
        <v>0</v>
      </c>
      <c r="M386" s="49">
        <f t="shared" si="62"/>
        <v>0</v>
      </c>
      <c r="N386" s="49">
        <f t="shared" si="63"/>
        <v>0</v>
      </c>
      <c r="O386" s="49">
        <f t="shared" si="64"/>
        <v>0</v>
      </c>
      <c r="P386" s="50">
        <f t="shared" si="65"/>
        <v>0</v>
      </c>
      <c r="Q386" s="105"/>
      <c r="R386" s="105"/>
      <c r="S386" s="105"/>
    </row>
    <row r="387" spans="1:19" x14ac:dyDescent="0.2">
      <c r="A387" s="104">
        <f>IF(E387&gt;0,IF(E387&gt;0,1+MAX($A$14:A386),0),0)</f>
        <v>0</v>
      </c>
      <c r="B387" s="39"/>
      <c r="C387" s="48"/>
      <c r="D387" s="25"/>
      <c r="E387" s="73"/>
      <c r="F387" s="76">
        <f t="shared" si="55"/>
        <v>0</v>
      </c>
      <c r="G387" s="71">
        <f t="shared" si="56"/>
        <v>0</v>
      </c>
      <c r="H387" s="71">
        <f t="shared" si="57"/>
        <v>0</v>
      </c>
      <c r="I387" s="71">
        <f t="shared" si="58"/>
        <v>0</v>
      </c>
      <c r="J387" s="71">
        <f t="shared" si="59"/>
        <v>0</v>
      </c>
      <c r="K387" s="50">
        <f t="shared" si="60"/>
        <v>0</v>
      </c>
      <c r="L387" s="51">
        <f t="shared" si="61"/>
        <v>0</v>
      </c>
      <c r="M387" s="49">
        <f t="shared" si="62"/>
        <v>0</v>
      </c>
      <c r="N387" s="49">
        <f t="shared" si="63"/>
        <v>0</v>
      </c>
      <c r="O387" s="49">
        <f t="shared" si="64"/>
        <v>0</v>
      </c>
      <c r="P387" s="50">
        <f t="shared" si="65"/>
        <v>0</v>
      </c>
      <c r="Q387" s="105"/>
      <c r="R387" s="105"/>
      <c r="S387" s="105"/>
    </row>
    <row r="388" spans="1:19" x14ac:dyDescent="0.2">
      <c r="A388" s="104">
        <f>IF(E388&gt;0,IF(E388&gt;0,1+MAX($A$14:A387),0),0)</f>
        <v>0</v>
      </c>
      <c r="B388" s="39"/>
      <c r="C388" s="48"/>
      <c r="D388" s="25"/>
      <c r="E388" s="73"/>
      <c r="F388" s="76">
        <f t="shared" si="55"/>
        <v>0</v>
      </c>
      <c r="G388" s="71">
        <f t="shared" si="56"/>
        <v>0</v>
      </c>
      <c r="H388" s="71">
        <f t="shared" si="57"/>
        <v>0</v>
      </c>
      <c r="I388" s="71">
        <f t="shared" si="58"/>
        <v>0</v>
      </c>
      <c r="J388" s="71">
        <f t="shared" si="59"/>
        <v>0</v>
      </c>
      <c r="K388" s="50">
        <f t="shared" si="60"/>
        <v>0</v>
      </c>
      <c r="L388" s="51">
        <f t="shared" si="61"/>
        <v>0</v>
      </c>
      <c r="M388" s="49">
        <f t="shared" si="62"/>
        <v>0</v>
      </c>
      <c r="N388" s="49">
        <f t="shared" si="63"/>
        <v>0</v>
      </c>
      <c r="O388" s="49">
        <f t="shared" si="64"/>
        <v>0</v>
      </c>
      <c r="P388" s="50">
        <f t="shared" si="65"/>
        <v>0</v>
      </c>
      <c r="Q388" s="105"/>
      <c r="R388" s="105"/>
      <c r="S388" s="105"/>
    </row>
    <row r="389" spans="1:19" x14ac:dyDescent="0.2">
      <c r="A389" s="104">
        <f>IF(E389&gt;0,IF(E389&gt;0,1+MAX($A$14:A388),0),0)</f>
        <v>0</v>
      </c>
      <c r="B389" s="39"/>
      <c r="C389" s="48"/>
      <c r="D389" s="25"/>
      <c r="E389" s="73"/>
      <c r="F389" s="76">
        <f t="shared" si="55"/>
        <v>0</v>
      </c>
      <c r="G389" s="71">
        <f t="shared" si="56"/>
        <v>0</v>
      </c>
      <c r="H389" s="71">
        <f t="shared" si="57"/>
        <v>0</v>
      </c>
      <c r="I389" s="71">
        <f t="shared" si="58"/>
        <v>0</v>
      </c>
      <c r="J389" s="71">
        <f t="shared" si="59"/>
        <v>0</v>
      </c>
      <c r="K389" s="50">
        <f t="shared" si="60"/>
        <v>0</v>
      </c>
      <c r="L389" s="51">
        <f t="shared" si="61"/>
        <v>0</v>
      </c>
      <c r="M389" s="49">
        <f t="shared" si="62"/>
        <v>0</v>
      </c>
      <c r="N389" s="49">
        <f t="shared" si="63"/>
        <v>0</v>
      </c>
      <c r="O389" s="49">
        <f t="shared" si="64"/>
        <v>0</v>
      </c>
      <c r="P389" s="50">
        <f t="shared" si="65"/>
        <v>0</v>
      </c>
      <c r="Q389" s="105"/>
      <c r="R389" s="105"/>
      <c r="S389" s="105"/>
    </row>
    <row r="390" spans="1:19" x14ac:dyDescent="0.2">
      <c r="A390" s="104">
        <f>IF(E390&gt;0,IF(E390&gt;0,1+MAX($A$14:A389),0),0)</f>
        <v>0</v>
      </c>
      <c r="B390" s="39"/>
      <c r="C390" s="48"/>
      <c r="D390" s="25"/>
      <c r="E390" s="73"/>
      <c r="F390" s="76">
        <f t="shared" si="55"/>
        <v>0</v>
      </c>
      <c r="G390" s="71">
        <f t="shared" si="56"/>
        <v>0</v>
      </c>
      <c r="H390" s="71">
        <f t="shared" si="57"/>
        <v>0</v>
      </c>
      <c r="I390" s="71">
        <f t="shared" si="58"/>
        <v>0</v>
      </c>
      <c r="J390" s="71">
        <f t="shared" si="59"/>
        <v>0</v>
      </c>
      <c r="K390" s="50">
        <f t="shared" si="60"/>
        <v>0</v>
      </c>
      <c r="L390" s="51">
        <f t="shared" si="61"/>
        <v>0</v>
      </c>
      <c r="M390" s="49">
        <f t="shared" si="62"/>
        <v>0</v>
      </c>
      <c r="N390" s="49">
        <f t="shared" si="63"/>
        <v>0</v>
      </c>
      <c r="O390" s="49">
        <f t="shared" si="64"/>
        <v>0</v>
      </c>
      <c r="P390" s="50">
        <f t="shared" si="65"/>
        <v>0</v>
      </c>
      <c r="Q390" s="105"/>
      <c r="R390" s="105"/>
      <c r="S390" s="105"/>
    </row>
    <row r="391" spans="1:19" x14ac:dyDescent="0.2">
      <c r="A391" s="104">
        <f>IF(E391&gt;0,IF(E391&gt;0,1+MAX($A$14:A390),0),0)</f>
        <v>0</v>
      </c>
      <c r="B391" s="39"/>
      <c r="C391" s="48"/>
      <c r="D391" s="25"/>
      <c r="E391" s="73"/>
      <c r="F391" s="76">
        <f t="shared" si="55"/>
        <v>0</v>
      </c>
      <c r="G391" s="71">
        <f t="shared" si="56"/>
        <v>0</v>
      </c>
      <c r="H391" s="71">
        <f t="shared" si="57"/>
        <v>0</v>
      </c>
      <c r="I391" s="71">
        <f t="shared" si="58"/>
        <v>0</v>
      </c>
      <c r="J391" s="71">
        <f t="shared" si="59"/>
        <v>0</v>
      </c>
      <c r="K391" s="50">
        <f t="shared" si="60"/>
        <v>0</v>
      </c>
      <c r="L391" s="51">
        <f t="shared" si="61"/>
        <v>0</v>
      </c>
      <c r="M391" s="49">
        <f t="shared" si="62"/>
        <v>0</v>
      </c>
      <c r="N391" s="49">
        <f t="shared" si="63"/>
        <v>0</v>
      </c>
      <c r="O391" s="49">
        <f t="shared" si="64"/>
        <v>0</v>
      </c>
      <c r="P391" s="50">
        <f t="shared" si="65"/>
        <v>0</v>
      </c>
      <c r="Q391" s="105"/>
      <c r="R391" s="105"/>
      <c r="S391" s="105"/>
    </row>
    <row r="392" spans="1:19" x14ac:dyDescent="0.2">
      <c r="A392" s="104">
        <f>IF(E392&gt;0,IF(E392&gt;0,1+MAX($A$14:A391),0),0)</f>
        <v>0</v>
      </c>
      <c r="B392" s="39"/>
      <c r="C392" s="48"/>
      <c r="D392" s="25"/>
      <c r="E392" s="73"/>
      <c r="F392" s="76">
        <f t="shared" si="55"/>
        <v>0</v>
      </c>
      <c r="G392" s="71">
        <f t="shared" si="56"/>
        <v>0</v>
      </c>
      <c r="H392" s="71">
        <f t="shared" si="57"/>
        <v>0</v>
      </c>
      <c r="I392" s="71">
        <f t="shared" si="58"/>
        <v>0</v>
      </c>
      <c r="J392" s="71">
        <f t="shared" si="59"/>
        <v>0</v>
      </c>
      <c r="K392" s="50">
        <f t="shared" si="60"/>
        <v>0</v>
      </c>
      <c r="L392" s="51">
        <f t="shared" si="61"/>
        <v>0</v>
      </c>
      <c r="M392" s="49">
        <f t="shared" si="62"/>
        <v>0</v>
      </c>
      <c r="N392" s="49">
        <f t="shared" si="63"/>
        <v>0</v>
      </c>
      <c r="O392" s="49">
        <f t="shared" si="64"/>
        <v>0</v>
      </c>
      <c r="P392" s="50">
        <f t="shared" si="65"/>
        <v>0</v>
      </c>
      <c r="Q392" s="105"/>
      <c r="R392" s="105"/>
      <c r="S392" s="105"/>
    </row>
    <row r="393" spans="1:19" x14ac:dyDescent="0.2">
      <c r="A393" s="104">
        <f>IF(E393&gt;0,IF(E393&gt;0,1+MAX($A$14:A392),0),0)</f>
        <v>0</v>
      </c>
      <c r="B393" s="39"/>
      <c r="C393" s="48"/>
      <c r="D393" s="25"/>
      <c r="E393" s="73"/>
      <c r="F393" s="76">
        <f t="shared" si="55"/>
        <v>0</v>
      </c>
      <c r="G393" s="71">
        <f t="shared" si="56"/>
        <v>0</v>
      </c>
      <c r="H393" s="71">
        <f t="shared" si="57"/>
        <v>0</v>
      </c>
      <c r="I393" s="71">
        <f t="shared" si="58"/>
        <v>0</v>
      </c>
      <c r="J393" s="71">
        <f t="shared" si="59"/>
        <v>0</v>
      </c>
      <c r="K393" s="50">
        <f t="shared" si="60"/>
        <v>0</v>
      </c>
      <c r="L393" s="51">
        <f t="shared" si="61"/>
        <v>0</v>
      </c>
      <c r="M393" s="49">
        <f t="shared" si="62"/>
        <v>0</v>
      </c>
      <c r="N393" s="49">
        <f t="shared" si="63"/>
        <v>0</v>
      </c>
      <c r="O393" s="49">
        <f t="shared" si="64"/>
        <v>0</v>
      </c>
      <c r="P393" s="50">
        <f t="shared" si="65"/>
        <v>0</v>
      </c>
      <c r="Q393" s="105"/>
      <c r="R393" s="105"/>
      <c r="S393" s="105"/>
    </row>
    <row r="394" spans="1:19" x14ac:dyDescent="0.2">
      <c r="A394" s="104">
        <f>IF(E394&gt;0,IF(E394&gt;0,1+MAX($A$14:A393),0),0)</f>
        <v>0</v>
      </c>
      <c r="B394" s="39"/>
      <c r="C394" s="48"/>
      <c r="D394" s="25"/>
      <c r="E394" s="73"/>
      <c r="F394" s="76">
        <f t="shared" si="55"/>
        <v>0</v>
      </c>
      <c r="G394" s="71">
        <f t="shared" si="56"/>
        <v>0</v>
      </c>
      <c r="H394" s="71">
        <f t="shared" si="57"/>
        <v>0</v>
      </c>
      <c r="I394" s="71">
        <f t="shared" si="58"/>
        <v>0</v>
      </c>
      <c r="J394" s="71">
        <f t="shared" si="59"/>
        <v>0</v>
      </c>
      <c r="K394" s="50">
        <f t="shared" si="60"/>
        <v>0</v>
      </c>
      <c r="L394" s="51">
        <f t="shared" si="61"/>
        <v>0</v>
      </c>
      <c r="M394" s="49">
        <f t="shared" si="62"/>
        <v>0</v>
      </c>
      <c r="N394" s="49">
        <f t="shared" si="63"/>
        <v>0</v>
      </c>
      <c r="O394" s="49">
        <f t="shared" si="64"/>
        <v>0</v>
      </c>
      <c r="P394" s="50">
        <f t="shared" si="65"/>
        <v>0</v>
      </c>
      <c r="Q394" s="105"/>
      <c r="R394" s="105"/>
      <c r="S394" s="105"/>
    </row>
    <row r="395" spans="1:19" x14ac:dyDescent="0.2">
      <c r="A395" s="104">
        <f>IF(E395&gt;0,IF(E395&gt;0,1+MAX($A$14:A394),0),0)</f>
        <v>0</v>
      </c>
      <c r="B395" s="39"/>
      <c r="C395" s="48"/>
      <c r="D395" s="25"/>
      <c r="E395" s="73"/>
      <c r="F395" s="76">
        <f t="shared" si="55"/>
        <v>0</v>
      </c>
      <c r="G395" s="71">
        <f t="shared" si="56"/>
        <v>0</v>
      </c>
      <c r="H395" s="71">
        <f t="shared" si="57"/>
        <v>0</v>
      </c>
      <c r="I395" s="71">
        <f t="shared" si="58"/>
        <v>0</v>
      </c>
      <c r="J395" s="71">
        <f t="shared" si="59"/>
        <v>0</v>
      </c>
      <c r="K395" s="50">
        <f t="shared" si="60"/>
        <v>0</v>
      </c>
      <c r="L395" s="51">
        <f t="shared" si="61"/>
        <v>0</v>
      </c>
      <c r="M395" s="49">
        <f t="shared" si="62"/>
        <v>0</v>
      </c>
      <c r="N395" s="49">
        <f t="shared" si="63"/>
        <v>0</v>
      </c>
      <c r="O395" s="49">
        <f t="shared" si="64"/>
        <v>0</v>
      </c>
      <c r="P395" s="50">
        <f t="shared" si="65"/>
        <v>0</v>
      </c>
      <c r="Q395" s="105"/>
      <c r="R395" s="105"/>
      <c r="S395" s="105"/>
    </row>
    <row r="396" spans="1:19" x14ac:dyDescent="0.2">
      <c r="A396" s="104">
        <f>IF(E396&gt;0,IF(E396&gt;0,1+MAX($A$14:A395),0),0)</f>
        <v>0</v>
      </c>
      <c r="B396" s="39"/>
      <c r="C396" s="48"/>
      <c r="D396" s="25"/>
      <c r="E396" s="73"/>
      <c r="F396" s="76">
        <f t="shared" si="55"/>
        <v>0</v>
      </c>
      <c r="G396" s="71">
        <f t="shared" si="56"/>
        <v>0</v>
      </c>
      <c r="H396" s="71">
        <f t="shared" si="57"/>
        <v>0</v>
      </c>
      <c r="I396" s="71">
        <f t="shared" si="58"/>
        <v>0</v>
      </c>
      <c r="J396" s="71">
        <f t="shared" si="59"/>
        <v>0</v>
      </c>
      <c r="K396" s="50">
        <f t="shared" si="60"/>
        <v>0</v>
      </c>
      <c r="L396" s="51">
        <f t="shared" si="61"/>
        <v>0</v>
      </c>
      <c r="M396" s="49">
        <f t="shared" si="62"/>
        <v>0</v>
      </c>
      <c r="N396" s="49">
        <f t="shared" si="63"/>
        <v>0</v>
      </c>
      <c r="O396" s="49">
        <f t="shared" si="64"/>
        <v>0</v>
      </c>
      <c r="P396" s="50">
        <f t="shared" si="65"/>
        <v>0</v>
      </c>
      <c r="Q396" s="105"/>
      <c r="R396" s="105"/>
      <c r="S396" s="105"/>
    </row>
    <row r="397" spans="1:19" x14ac:dyDescent="0.2">
      <c r="A397" s="104">
        <f>IF(E397&gt;0,IF(E397&gt;0,1+MAX($A$14:A396),0),0)</f>
        <v>0</v>
      </c>
      <c r="B397" s="39"/>
      <c r="C397" s="48"/>
      <c r="D397" s="25"/>
      <c r="E397" s="73"/>
      <c r="F397" s="76">
        <f t="shared" si="55"/>
        <v>0</v>
      </c>
      <c r="G397" s="71">
        <f t="shared" si="56"/>
        <v>0</v>
      </c>
      <c r="H397" s="71">
        <f t="shared" si="57"/>
        <v>0</v>
      </c>
      <c r="I397" s="71">
        <f t="shared" si="58"/>
        <v>0</v>
      </c>
      <c r="J397" s="71">
        <f t="shared" si="59"/>
        <v>0</v>
      </c>
      <c r="K397" s="50">
        <f t="shared" si="60"/>
        <v>0</v>
      </c>
      <c r="L397" s="51">
        <f t="shared" si="61"/>
        <v>0</v>
      </c>
      <c r="M397" s="49">
        <f t="shared" si="62"/>
        <v>0</v>
      </c>
      <c r="N397" s="49">
        <f t="shared" si="63"/>
        <v>0</v>
      </c>
      <c r="O397" s="49">
        <f t="shared" si="64"/>
        <v>0</v>
      </c>
      <c r="P397" s="50">
        <f t="shared" si="65"/>
        <v>0</v>
      </c>
      <c r="Q397" s="105"/>
      <c r="R397" s="105"/>
      <c r="S397" s="105"/>
    </row>
    <row r="398" spans="1:19" x14ac:dyDescent="0.2">
      <c r="A398" s="104">
        <f>IF(E398&gt;0,IF(E398&gt;0,1+MAX($A$14:A397),0),0)</f>
        <v>0</v>
      </c>
      <c r="B398" s="39"/>
      <c r="C398" s="48"/>
      <c r="D398" s="25"/>
      <c r="E398" s="73"/>
      <c r="F398" s="76">
        <f t="shared" si="55"/>
        <v>0</v>
      </c>
      <c r="G398" s="71">
        <f t="shared" si="56"/>
        <v>0</v>
      </c>
      <c r="H398" s="71">
        <f t="shared" si="57"/>
        <v>0</v>
      </c>
      <c r="I398" s="71">
        <f t="shared" si="58"/>
        <v>0</v>
      </c>
      <c r="J398" s="71">
        <f t="shared" si="59"/>
        <v>0</v>
      </c>
      <c r="K398" s="50">
        <f t="shared" si="60"/>
        <v>0</v>
      </c>
      <c r="L398" s="51">
        <f t="shared" si="61"/>
        <v>0</v>
      </c>
      <c r="M398" s="49">
        <f t="shared" si="62"/>
        <v>0</v>
      </c>
      <c r="N398" s="49">
        <f t="shared" si="63"/>
        <v>0</v>
      </c>
      <c r="O398" s="49">
        <f t="shared" si="64"/>
        <v>0</v>
      </c>
      <c r="P398" s="50">
        <f t="shared" si="65"/>
        <v>0</v>
      </c>
      <c r="Q398" s="105"/>
      <c r="R398" s="105"/>
      <c r="S398" s="105"/>
    </row>
    <row r="399" spans="1:19" x14ac:dyDescent="0.2">
      <c r="A399" s="104">
        <f>IF(E399&gt;0,IF(E399&gt;0,1+MAX($A$14:A398),0),0)</f>
        <v>0</v>
      </c>
      <c r="B399" s="39"/>
      <c r="C399" s="48"/>
      <c r="D399" s="25"/>
      <c r="E399" s="73"/>
      <c r="F399" s="76">
        <f t="shared" ref="F399:F462" si="66">ROUNDUP((1+$Q$11)*Q399/$S$11,2)</f>
        <v>0</v>
      </c>
      <c r="G399" s="71">
        <f t="shared" ref="G399:G462" si="67">IF(F399&gt;0.001,9.5,0)</f>
        <v>0</v>
      </c>
      <c r="H399" s="71">
        <f t="shared" ref="H399:H462" si="68">ROUND(F399*G399,2)</f>
        <v>0</v>
      </c>
      <c r="I399" s="71">
        <f t="shared" ref="I399:I462" si="69">ROUND((1+$R$11)*R399,2)</f>
        <v>0</v>
      </c>
      <c r="J399" s="71">
        <f t="shared" ref="J399:J462" si="70">ROUND((1+$R$11*0.5)*S399,2)</f>
        <v>0</v>
      </c>
      <c r="K399" s="50">
        <f t="shared" ref="K399:K462" si="71">SUM(H399:J399)</f>
        <v>0</v>
      </c>
      <c r="L399" s="51">
        <f t="shared" ref="L399:L462" si="72">ROUND(E399*F399,2)</f>
        <v>0</v>
      </c>
      <c r="M399" s="49">
        <f t="shared" ref="M399:M462" si="73">ROUND(H399*E399,2)</f>
        <v>0</v>
      </c>
      <c r="N399" s="49">
        <f t="shared" ref="N399:N462" si="74">ROUND(I399*E399,2)</f>
        <v>0</v>
      </c>
      <c r="O399" s="49">
        <f t="shared" ref="O399:O462" si="75">ROUND(J399*E399,2)</f>
        <v>0</v>
      </c>
      <c r="P399" s="50">
        <f t="shared" ref="P399:P462" si="76">SUM(M399:O399)</f>
        <v>0</v>
      </c>
      <c r="Q399" s="105"/>
      <c r="R399" s="105"/>
      <c r="S399" s="105"/>
    </row>
    <row r="400" spans="1:19" x14ac:dyDescent="0.2">
      <c r="A400" s="104">
        <f>IF(E400&gt;0,IF(E400&gt;0,1+MAX($A$14:A399),0),0)</f>
        <v>0</v>
      </c>
      <c r="B400" s="39"/>
      <c r="C400" s="48"/>
      <c r="D400" s="25"/>
      <c r="E400" s="73"/>
      <c r="F400" s="76">
        <f t="shared" si="66"/>
        <v>0</v>
      </c>
      <c r="G400" s="71">
        <f t="shared" si="67"/>
        <v>0</v>
      </c>
      <c r="H400" s="71">
        <f t="shared" si="68"/>
        <v>0</v>
      </c>
      <c r="I400" s="71">
        <f t="shared" si="69"/>
        <v>0</v>
      </c>
      <c r="J400" s="71">
        <f t="shared" si="70"/>
        <v>0</v>
      </c>
      <c r="K400" s="50">
        <f t="shared" si="71"/>
        <v>0</v>
      </c>
      <c r="L400" s="51">
        <f t="shared" si="72"/>
        <v>0</v>
      </c>
      <c r="M400" s="49">
        <f t="shared" si="73"/>
        <v>0</v>
      </c>
      <c r="N400" s="49">
        <f t="shared" si="74"/>
        <v>0</v>
      </c>
      <c r="O400" s="49">
        <f t="shared" si="75"/>
        <v>0</v>
      </c>
      <c r="P400" s="50">
        <f t="shared" si="76"/>
        <v>0</v>
      </c>
      <c r="Q400" s="105"/>
      <c r="R400" s="105"/>
      <c r="S400" s="105"/>
    </row>
    <row r="401" spans="1:19" x14ac:dyDescent="0.2">
      <c r="A401" s="104">
        <f>IF(E401&gt;0,IF(E401&gt;0,1+MAX($A$14:A400),0),0)</f>
        <v>0</v>
      </c>
      <c r="B401" s="39"/>
      <c r="C401" s="48"/>
      <c r="D401" s="25"/>
      <c r="E401" s="73"/>
      <c r="F401" s="76">
        <f t="shared" si="66"/>
        <v>0</v>
      </c>
      <c r="G401" s="71">
        <f t="shared" si="67"/>
        <v>0</v>
      </c>
      <c r="H401" s="71">
        <f t="shared" si="68"/>
        <v>0</v>
      </c>
      <c r="I401" s="71">
        <f t="shared" si="69"/>
        <v>0</v>
      </c>
      <c r="J401" s="71">
        <f t="shared" si="70"/>
        <v>0</v>
      </c>
      <c r="K401" s="50">
        <f t="shared" si="71"/>
        <v>0</v>
      </c>
      <c r="L401" s="51">
        <f t="shared" si="72"/>
        <v>0</v>
      </c>
      <c r="M401" s="49">
        <f t="shared" si="73"/>
        <v>0</v>
      </c>
      <c r="N401" s="49">
        <f t="shared" si="74"/>
        <v>0</v>
      </c>
      <c r="O401" s="49">
        <f t="shared" si="75"/>
        <v>0</v>
      </c>
      <c r="P401" s="50">
        <f t="shared" si="76"/>
        <v>0</v>
      </c>
      <c r="Q401" s="105"/>
      <c r="R401" s="105"/>
      <c r="S401" s="105"/>
    </row>
    <row r="402" spans="1:19" x14ac:dyDescent="0.2">
      <c r="A402" s="104">
        <f>IF(E402&gt;0,IF(E402&gt;0,1+MAX($A$14:A401),0),0)</f>
        <v>0</v>
      </c>
      <c r="B402" s="39"/>
      <c r="C402" s="48"/>
      <c r="D402" s="25"/>
      <c r="E402" s="73"/>
      <c r="F402" s="76">
        <f t="shared" si="66"/>
        <v>0</v>
      </c>
      <c r="G402" s="71">
        <f t="shared" si="67"/>
        <v>0</v>
      </c>
      <c r="H402" s="71">
        <f t="shared" si="68"/>
        <v>0</v>
      </c>
      <c r="I402" s="71">
        <f t="shared" si="69"/>
        <v>0</v>
      </c>
      <c r="J402" s="71">
        <f t="shared" si="70"/>
        <v>0</v>
      </c>
      <c r="K402" s="50">
        <f t="shared" si="71"/>
        <v>0</v>
      </c>
      <c r="L402" s="51">
        <f t="shared" si="72"/>
        <v>0</v>
      </c>
      <c r="M402" s="49">
        <f t="shared" si="73"/>
        <v>0</v>
      </c>
      <c r="N402" s="49">
        <f t="shared" si="74"/>
        <v>0</v>
      </c>
      <c r="O402" s="49">
        <f t="shared" si="75"/>
        <v>0</v>
      </c>
      <c r="P402" s="50">
        <f t="shared" si="76"/>
        <v>0</v>
      </c>
      <c r="Q402" s="105"/>
      <c r="R402" s="105"/>
      <c r="S402" s="105"/>
    </row>
    <row r="403" spans="1:19" x14ac:dyDescent="0.2">
      <c r="A403" s="104">
        <f>IF(E403&gt;0,IF(E403&gt;0,1+MAX($A$14:A402),0),0)</f>
        <v>0</v>
      </c>
      <c r="B403" s="39"/>
      <c r="C403" s="48"/>
      <c r="D403" s="25"/>
      <c r="E403" s="73"/>
      <c r="F403" s="76">
        <f t="shared" si="66"/>
        <v>0</v>
      </c>
      <c r="G403" s="71">
        <f t="shared" si="67"/>
        <v>0</v>
      </c>
      <c r="H403" s="71">
        <f t="shared" si="68"/>
        <v>0</v>
      </c>
      <c r="I403" s="71">
        <f t="shared" si="69"/>
        <v>0</v>
      </c>
      <c r="J403" s="71">
        <f t="shared" si="70"/>
        <v>0</v>
      </c>
      <c r="K403" s="50">
        <f t="shared" si="71"/>
        <v>0</v>
      </c>
      <c r="L403" s="51">
        <f t="shared" si="72"/>
        <v>0</v>
      </c>
      <c r="M403" s="49">
        <f t="shared" si="73"/>
        <v>0</v>
      </c>
      <c r="N403" s="49">
        <f t="shared" si="74"/>
        <v>0</v>
      </c>
      <c r="O403" s="49">
        <f t="shared" si="75"/>
        <v>0</v>
      </c>
      <c r="P403" s="50">
        <f t="shared" si="76"/>
        <v>0</v>
      </c>
      <c r="Q403" s="105"/>
      <c r="R403" s="105"/>
      <c r="S403" s="105"/>
    </row>
    <row r="404" spans="1:19" x14ac:dyDescent="0.2">
      <c r="A404" s="104">
        <f>IF(E404&gt;0,IF(E404&gt;0,1+MAX($A$14:A403),0),0)</f>
        <v>0</v>
      </c>
      <c r="B404" s="39"/>
      <c r="C404" s="48"/>
      <c r="D404" s="25"/>
      <c r="E404" s="73"/>
      <c r="F404" s="76">
        <f t="shared" si="66"/>
        <v>0</v>
      </c>
      <c r="G404" s="71">
        <f t="shared" si="67"/>
        <v>0</v>
      </c>
      <c r="H404" s="71">
        <f t="shared" si="68"/>
        <v>0</v>
      </c>
      <c r="I404" s="71">
        <f t="shared" si="69"/>
        <v>0</v>
      </c>
      <c r="J404" s="71">
        <f t="shared" si="70"/>
        <v>0</v>
      </c>
      <c r="K404" s="50">
        <f t="shared" si="71"/>
        <v>0</v>
      </c>
      <c r="L404" s="51">
        <f t="shared" si="72"/>
        <v>0</v>
      </c>
      <c r="M404" s="49">
        <f t="shared" si="73"/>
        <v>0</v>
      </c>
      <c r="N404" s="49">
        <f t="shared" si="74"/>
        <v>0</v>
      </c>
      <c r="O404" s="49">
        <f t="shared" si="75"/>
        <v>0</v>
      </c>
      <c r="P404" s="50">
        <f t="shared" si="76"/>
        <v>0</v>
      </c>
      <c r="Q404" s="105"/>
      <c r="R404" s="105"/>
      <c r="S404" s="105"/>
    </row>
    <row r="405" spans="1:19" x14ac:dyDescent="0.2">
      <c r="A405" s="104">
        <f>IF(E405&gt;0,IF(E405&gt;0,1+MAX($A$14:A404),0),0)</f>
        <v>0</v>
      </c>
      <c r="B405" s="39"/>
      <c r="C405" s="48"/>
      <c r="D405" s="25"/>
      <c r="E405" s="73"/>
      <c r="F405" s="76">
        <f t="shared" si="66"/>
        <v>0</v>
      </c>
      <c r="G405" s="71">
        <f t="shared" si="67"/>
        <v>0</v>
      </c>
      <c r="H405" s="71">
        <f t="shared" si="68"/>
        <v>0</v>
      </c>
      <c r="I405" s="71">
        <f t="shared" si="69"/>
        <v>0</v>
      </c>
      <c r="J405" s="71">
        <f t="shared" si="70"/>
        <v>0</v>
      </c>
      <c r="K405" s="50">
        <f t="shared" si="71"/>
        <v>0</v>
      </c>
      <c r="L405" s="51">
        <f t="shared" si="72"/>
        <v>0</v>
      </c>
      <c r="M405" s="49">
        <f t="shared" si="73"/>
        <v>0</v>
      </c>
      <c r="N405" s="49">
        <f t="shared" si="74"/>
        <v>0</v>
      </c>
      <c r="O405" s="49">
        <f t="shared" si="75"/>
        <v>0</v>
      </c>
      <c r="P405" s="50">
        <f t="shared" si="76"/>
        <v>0</v>
      </c>
      <c r="Q405" s="105"/>
      <c r="R405" s="105"/>
      <c r="S405" s="105"/>
    </row>
    <row r="406" spans="1:19" x14ac:dyDescent="0.2">
      <c r="A406" s="104">
        <f>IF(E406&gt;0,IF(E406&gt;0,1+MAX($A$14:A405),0),0)</f>
        <v>0</v>
      </c>
      <c r="B406" s="39"/>
      <c r="C406" s="48"/>
      <c r="D406" s="25"/>
      <c r="E406" s="73"/>
      <c r="F406" s="76">
        <f t="shared" si="66"/>
        <v>0</v>
      </c>
      <c r="G406" s="71">
        <f t="shared" si="67"/>
        <v>0</v>
      </c>
      <c r="H406" s="71">
        <f t="shared" si="68"/>
        <v>0</v>
      </c>
      <c r="I406" s="71">
        <f t="shared" si="69"/>
        <v>0</v>
      </c>
      <c r="J406" s="71">
        <f t="shared" si="70"/>
        <v>0</v>
      </c>
      <c r="K406" s="50">
        <f t="shared" si="71"/>
        <v>0</v>
      </c>
      <c r="L406" s="51">
        <f t="shared" si="72"/>
        <v>0</v>
      </c>
      <c r="M406" s="49">
        <f t="shared" si="73"/>
        <v>0</v>
      </c>
      <c r="N406" s="49">
        <f t="shared" si="74"/>
        <v>0</v>
      </c>
      <c r="O406" s="49">
        <f t="shared" si="75"/>
        <v>0</v>
      </c>
      <c r="P406" s="50">
        <f t="shared" si="76"/>
        <v>0</v>
      </c>
      <c r="Q406" s="105"/>
      <c r="R406" s="105"/>
      <c r="S406" s="105"/>
    </row>
    <row r="407" spans="1:19" x14ac:dyDescent="0.2">
      <c r="A407" s="104">
        <f>IF(E407&gt;0,IF(E407&gt;0,1+MAX($A$14:A406),0),0)</f>
        <v>0</v>
      </c>
      <c r="B407" s="39"/>
      <c r="C407" s="48"/>
      <c r="D407" s="25"/>
      <c r="E407" s="73"/>
      <c r="F407" s="76">
        <f t="shared" si="66"/>
        <v>0</v>
      </c>
      <c r="G407" s="71">
        <f t="shared" si="67"/>
        <v>0</v>
      </c>
      <c r="H407" s="71">
        <f t="shared" si="68"/>
        <v>0</v>
      </c>
      <c r="I407" s="71">
        <f t="shared" si="69"/>
        <v>0</v>
      </c>
      <c r="J407" s="71">
        <f t="shared" si="70"/>
        <v>0</v>
      </c>
      <c r="K407" s="50">
        <f t="shared" si="71"/>
        <v>0</v>
      </c>
      <c r="L407" s="51">
        <f t="shared" si="72"/>
        <v>0</v>
      </c>
      <c r="M407" s="49">
        <f t="shared" si="73"/>
        <v>0</v>
      </c>
      <c r="N407" s="49">
        <f t="shared" si="74"/>
        <v>0</v>
      </c>
      <c r="O407" s="49">
        <f t="shared" si="75"/>
        <v>0</v>
      </c>
      <c r="P407" s="50">
        <f t="shared" si="76"/>
        <v>0</v>
      </c>
      <c r="Q407" s="105"/>
      <c r="R407" s="105"/>
      <c r="S407" s="105"/>
    </row>
    <row r="408" spans="1:19" x14ac:dyDescent="0.2">
      <c r="A408" s="104">
        <f>IF(E408&gt;0,IF(E408&gt;0,1+MAX($A$14:A407),0),0)</f>
        <v>0</v>
      </c>
      <c r="B408" s="39"/>
      <c r="C408" s="48"/>
      <c r="D408" s="25"/>
      <c r="E408" s="73"/>
      <c r="F408" s="76">
        <f t="shared" si="66"/>
        <v>0</v>
      </c>
      <c r="G408" s="71">
        <f t="shared" si="67"/>
        <v>0</v>
      </c>
      <c r="H408" s="71">
        <f t="shared" si="68"/>
        <v>0</v>
      </c>
      <c r="I408" s="71">
        <f t="shared" si="69"/>
        <v>0</v>
      </c>
      <c r="J408" s="71">
        <f t="shared" si="70"/>
        <v>0</v>
      </c>
      <c r="K408" s="50">
        <f t="shared" si="71"/>
        <v>0</v>
      </c>
      <c r="L408" s="51">
        <f t="shared" si="72"/>
        <v>0</v>
      </c>
      <c r="M408" s="49">
        <f t="shared" si="73"/>
        <v>0</v>
      </c>
      <c r="N408" s="49">
        <f t="shared" si="74"/>
        <v>0</v>
      </c>
      <c r="O408" s="49">
        <f t="shared" si="75"/>
        <v>0</v>
      </c>
      <c r="P408" s="50">
        <f t="shared" si="76"/>
        <v>0</v>
      </c>
      <c r="Q408" s="105"/>
      <c r="R408" s="105"/>
      <c r="S408" s="105"/>
    </row>
    <row r="409" spans="1:19" x14ac:dyDescent="0.2">
      <c r="A409" s="104">
        <f>IF(E409&gt;0,IF(E409&gt;0,1+MAX($A$14:A408),0),0)</f>
        <v>0</v>
      </c>
      <c r="B409" s="39"/>
      <c r="C409" s="48"/>
      <c r="D409" s="25"/>
      <c r="E409" s="73"/>
      <c r="F409" s="76">
        <f t="shared" si="66"/>
        <v>0</v>
      </c>
      <c r="G409" s="71">
        <f t="shared" si="67"/>
        <v>0</v>
      </c>
      <c r="H409" s="71">
        <f t="shared" si="68"/>
        <v>0</v>
      </c>
      <c r="I409" s="71">
        <f t="shared" si="69"/>
        <v>0</v>
      </c>
      <c r="J409" s="71">
        <f t="shared" si="70"/>
        <v>0</v>
      </c>
      <c r="K409" s="50">
        <f t="shared" si="71"/>
        <v>0</v>
      </c>
      <c r="L409" s="51">
        <f t="shared" si="72"/>
        <v>0</v>
      </c>
      <c r="M409" s="49">
        <f t="shared" si="73"/>
        <v>0</v>
      </c>
      <c r="N409" s="49">
        <f t="shared" si="74"/>
        <v>0</v>
      </c>
      <c r="O409" s="49">
        <f t="shared" si="75"/>
        <v>0</v>
      </c>
      <c r="P409" s="50">
        <f t="shared" si="76"/>
        <v>0</v>
      </c>
      <c r="Q409" s="105"/>
      <c r="R409" s="105"/>
      <c r="S409" s="105"/>
    </row>
    <row r="410" spans="1:19" x14ac:dyDescent="0.2">
      <c r="A410" s="104">
        <f>IF(E410&gt;0,IF(E410&gt;0,1+MAX($A$14:A409),0),0)</f>
        <v>0</v>
      </c>
      <c r="B410" s="39"/>
      <c r="C410" s="48"/>
      <c r="D410" s="25"/>
      <c r="E410" s="73"/>
      <c r="F410" s="76">
        <f t="shared" si="66"/>
        <v>0</v>
      </c>
      <c r="G410" s="71">
        <f t="shared" si="67"/>
        <v>0</v>
      </c>
      <c r="H410" s="71">
        <f t="shared" si="68"/>
        <v>0</v>
      </c>
      <c r="I410" s="71">
        <f t="shared" si="69"/>
        <v>0</v>
      </c>
      <c r="J410" s="71">
        <f t="shared" si="70"/>
        <v>0</v>
      </c>
      <c r="K410" s="50">
        <f t="shared" si="71"/>
        <v>0</v>
      </c>
      <c r="L410" s="51">
        <f t="shared" si="72"/>
        <v>0</v>
      </c>
      <c r="M410" s="49">
        <f t="shared" si="73"/>
        <v>0</v>
      </c>
      <c r="N410" s="49">
        <f t="shared" si="74"/>
        <v>0</v>
      </c>
      <c r="O410" s="49">
        <f t="shared" si="75"/>
        <v>0</v>
      </c>
      <c r="P410" s="50">
        <f t="shared" si="76"/>
        <v>0</v>
      </c>
      <c r="Q410" s="105"/>
      <c r="R410" s="105"/>
      <c r="S410" s="105"/>
    </row>
    <row r="411" spans="1:19" x14ac:dyDescent="0.2">
      <c r="A411" s="104">
        <f>IF(E411&gt;0,IF(E411&gt;0,1+MAX($A$14:A410),0),0)</f>
        <v>0</v>
      </c>
      <c r="B411" s="39"/>
      <c r="C411" s="48"/>
      <c r="D411" s="25"/>
      <c r="E411" s="73"/>
      <c r="F411" s="76">
        <f t="shared" si="66"/>
        <v>0</v>
      </c>
      <c r="G411" s="71">
        <f t="shared" si="67"/>
        <v>0</v>
      </c>
      <c r="H411" s="71">
        <f t="shared" si="68"/>
        <v>0</v>
      </c>
      <c r="I411" s="71">
        <f t="shared" si="69"/>
        <v>0</v>
      </c>
      <c r="J411" s="71">
        <f t="shared" si="70"/>
        <v>0</v>
      </c>
      <c r="K411" s="50">
        <f t="shared" si="71"/>
        <v>0</v>
      </c>
      <c r="L411" s="51">
        <f t="shared" si="72"/>
        <v>0</v>
      </c>
      <c r="M411" s="49">
        <f t="shared" si="73"/>
        <v>0</v>
      </c>
      <c r="N411" s="49">
        <f t="shared" si="74"/>
        <v>0</v>
      </c>
      <c r="O411" s="49">
        <f t="shared" si="75"/>
        <v>0</v>
      </c>
      <c r="P411" s="50">
        <f t="shared" si="76"/>
        <v>0</v>
      </c>
      <c r="Q411" s="105"/>
      <c r="R411" s="105"/>
      <c r="S411" s="105"/>
    </row>
    <row r="412" spans="1:19" x14ac:dyDescent="0.2">
      <c r="A412" s="104">
        <f>IF(E412&gt;0,IF(E412&gt;0,1+MAX($A$14:A411),0),0)</f>
        <v>0</v>
      </c>
      <c r="B412" s="39"/>
      <c r="C412" s="48"/>
      <c r="D412" s="25"/>
      <c r="E412" s="73"/>
      <c r="F412" s="76">
        <f t="shared" si="66"/>
        <v>0</v>
      </c>
      <c r="G412" s="71">
        <f t="shared" si="67"/>
        <v>0</v>
      </c>
      <c r="H412" s="71">
        <f t="shared" si="68"/>
        <v>0</v>
      </c>
      <c r="I412" s="71">
        <f t="shared" si="69"/>
        <v>0</v>
      </c>
      <c r="J412" s="71">
        <f t="shared" si="70"/>
        <v>0</v>
      </c>
      <c r="K412" s="50">
        <f t="shared" si="71"/>
        <v>0</v>
      </c>
      <c r="L412" s="51">
        <f t="shared" si="72"/>
        <v>0</v>
      </c>
      <c r="M412" s="49">
        <f t="shared" si="73"/>
        <v>0</v>
      </c>
      <c r="N412" s="49">
        <f t="shared" si="74"/>
        <v>0</v>
      </c>
      <c r="O412" s="49">
        <f t="shared" si="75"/>
        <v>0</v>
      </c>
      <c r="P412" s="50">
        <f t="shared" si="76"/>
        <v>0</v>
      </c>
      <c r="Q412" s="105"/>
      <c r="R412" s="105"/>
      <c r="S412" s="105"/>
    </row>
    <row r="413" spans="1:19" x14ac:dyDescent="0.2">
      <c r="A413" s="104">
        <f>IF(E413&gt;0,IF(E413&gt;0,1+MAX($A$14:A412),0),0)</f>
        <v>0</v>
      </c>
      <c r="B413" s="39"/>
      <c r="C413" s="48"/>
      <c r="D413" s="25"/>
      <c r="E413" s="73"/>
      <c r="F413" s="76">
        <f t="shared" si="66"/>
        <v>0</v>
      </c>
      <c r="G413" s="71">
        <f t="shared" si="67"/>
        <v>0</v>
      </c>
      <c r="H413" s="71">
        <f t="shared" si="68"/>
        <v>0</v>
      </c>
      <c r="I413" s="71">
        <f t="shared" si="69"/>
        <v>0</v>
      </c>
      <c r="J413" s="71">
        <f t="shared" si="70"/>
        <v>0</v>
      </c>
      <c r="K413" s="50">
        <f t="shared" si="71"/>
        <v>0</v>
      </c>
      <c r="L413" s="51">
        <f t="shared" si="72"/>
        <v>0</v>
      </c>
      <c r="M413" s="49">
        <f t="shared" si="73"/>
        <v>0</v>
      </c>
      <c r="N413" s="49">
        <f t="shared" si="74"/>
        <v>0</v>
      </c>
      <c r="O413" s="49">
        <f t="shared" si="75"/>
        <v>0</v>
      </c>
      <c r="P413" s="50">
        <f t="shared" si="76"/>
        <v>0</v>
      </c>
      <c r="Q413" s="105"/>
      <c r="R413" s="105"/>
      <c r="S413" s="105"/>
    </row>
    <row r="414" spans="1:19" x14ac:dyDescent="0.2">
      <c r="A414" s="104">
        <f>IF(E414&gt;0,IF(E414&gt;0,1+MAX($A$14:A413),0),0)</f>
        <v>0</v>
      </c>
      <c r="B414" s="39"/>
      <c r="C414" s="48"/>
      <c r="D414" s="25"/>
      <c r="E414" s="73"/>
      <c r="F414" s="76">
        <f t="shared" si="66"/>
        <v>0</v>
      </c>
      <c r="G414" s="71">
        <f t="shared" si="67"/>
        <v>0</v>
      </c>
      <c r="H414" s="71">
        <f t="shared" si="68"/>
        <v>0</v>
      </c>
      <c r="I414" s="71">
        <f t="shared" si="69"/>
        <v>0</v>
      </c>
      <c r="J414" s="71">
        <f t="shared" si="70"/>
        <v>0</v>
      </c>
      <c r="K414" s="50">
        <f t="shared" si="71"/>
        <v>0</v>
      </c>
      <c r="L414" s="51">
        <f t="shared" si="72"/>
        <v>0</v>
      </c>
      <c r="M414" s="49">
        <f t="shared" si="73"/>
        <v>0</v>
      </c>
      <c r="N414" s="49">
        <f t="shared" si="74"/>
        <v>0</v>
      </c>
      <c r="O414" s="49">
        <f t="shared" si="75"/>
        <v>0</v>
      </c>
      <c r="P414" s="50">
        <f t="shared" si="76"/>
        <v>0</v>
      </c>
      <c r="Q414" s="105"/>
      <c r="R414" s="105"/>
      <c r="S414" s="105"/>
    </row>
    <row r="415" spans="1:19" x14ac:dyDescent="0.2">
      <c r="A415" s="104">
        <f>IF(E415&gt;0,IF(E415&gt;0,1+MAX($A$14:A414),0),0)</f>
        <v>0</v>
      </c>
      <c r="B415" s="39"/>
      <c r="C415" s="48"/>
      <c r="D415" s="25"/>
      <c r="E415" s="73"/>
      <c r="F415" s="76">
        <f t="shared" si="66"/>
        <v>0</v>
      </c>
      <c r="G415" s="71">
        <f t="shared" si="67"/>
        <v>0</v>
      </c>
      <c r="H415" s="71">
        <f t="shared" si="68"/>
        <v>0</v>
      </c>
      <c r="I415" s="71">
        <f t="shared" si="69"/>
        <v>0</v>
      </c>
      <c r="J415" s="71">
        <f t="shared" si="70"/>
        <v>0</v>
      </c>
      <c r="K415" s="50">
        <f t="shared" si="71"/>
        <v>0</v>
      </c>
      <c r="L415" s="51">
        <f t="shared" si="72"/>
        <v>0</v>
      </c>
      <c r="M415" s="49">
        <f t="shared" si="73"/>
        <v>0</v>
      </c>
      <c r="N415" s="49">
        <f t="shared" si="74"/>
        <v>0</v>
      </c>
      <c r="O415" s="49">
        <f t="shared" si="75"/>
        <v>0</v>
      </c>
      <c r="P415" s="50">
        <f t="shared" si="76"/>
        <v>0</v>
      </c>
      <c r="Q415" s="105"/>
      <c r="R415" s="105"/>
      <c r="S415" s="105"/>
    </row>
    <row r="416" spans="1:19" x14ac:dyDescent="0.2">
      <c r="A416" s="104">
        <f>IF(E416&gt;0,IF(E416&gt;0,1+MAX($A$14:A415),0),0)</f>
        <v>0</v>
      </c>
      <c r="B416" s="39"/>
      <c r="C416" s="48"/>
      <c r="D416" s="25"/>
      <c r="E416" s="73"/>
      <c r="F416" s="76">
        <f t="shared" si="66"/>
        <v>0</v>
      </c>
      <c r="G416" s="71">
        <f t="shared" si="67"/>
        <v>0</v>
      </c>
      <c r="H416" s="71">
        <f t="shared" si="68"/>
        <v>0</v>
      </c>
      <c r="I416" s="71">
        <f t="shared" si="69"/>
        <v>0</v>
      </c>
      <c r="J416" s="71">
        <f t="shared" si="70"/>
        <v>0</v>
      </c>
      <c r="K416" s="50">
        <f t="shared" si="71"/>
        <v>0</v>
      </c>
      <c r="L416" s="51">
        <f t="shared" si="72"/>
        <v>0</v>
      </c>
      <c r="M416" s="49">
        <f t="shared" si="73"/>
        <v>0</v>
      </c>
      <c r="N416" s="49">
        <f t="shared" si="74"/>
        <v>0</v>
      </c>
      <c r="O416" s="49">
        <f t="shared" si="75"/>
        <v>0</v>
      </c>
      <c r="P416" s="50">
        <f t="shared" si="76"/>
        <v>0</v>
      </c>
      <c r="Q416" s="105"/>
      <c r="R416" s="105"/>
      <c r="S416" s="105"/>
    </row>
    <row r="417" spans="1:19" x14ac:dyDescent="0.2">
      <c r="A417" s="104">
        <f>IF(E417&gt;0,IF(E417&gt;0,1+MAX($A$14:A416),0),0)</f>
        <v>0</v>
      </c>
      <c r="B417" s="39"/>
      <c r="C417" s="48"/>
      <c r="D417" s="25"/>
      <c r="E417" s="73"/>
      <c r="F417" s="76">
        <f t="shared" si="66"/>
        <v>0</v>
      </c>
      <c r="G417" s="71">
        <f t="shared" si="67"/>
        <v>0</v>
      </c>
      <c r="H417" s="71">
        <f t="shared" si="68"/>
        <v>0</v>
      </c>
      <c r="I417" s="71">
        <f t="shared" si="69"/>
        <v>0</v>
      </c>
      <c r="J417" s="71">
        <f t="shared" si="70"/>
        <v>0</v>
      </c>
      <c r="K417" s="50">
        <f t="shared" si="71"/>
        <v>0</v>
      </c>
      <c r="L417" s="51">
        <f t="shared" si="72"/>
        <v>0</v>
      </c>
      <c r="M417" s="49">
        <f t="shared" si="73"/>
        <v>0</v>
      </c>
      <c r="N417" s="49">
        <f t="shared" si="74"/>
        <v>0</v>
      </c>
      <c r="O417" s="49">
        <f t="shared" si="75"/>
        <v>0</v>
      </c>
      <c r="P417" s="50">
        <f t="shared" si="76"/>
        <v>0</v>
      </c>
      <c r="Q417" s="105"/>
      <c r="R417" s="105"/>
      <c r="S417" s="105"/>
    </row>
    <row r="418" spans="1:19" x14ac:dyDescent="0.2">
      <c r="A418" s="104">
        <f>IF(E418&gt;0,IF(E418&gt;0,1+MAX($A$14:A417),0),0)</f>
        <v>0</v>
      </c>
      <c r="B418" s="39"/>
      <c r="C418" s="48"/>
      <c r="D418" s="25"/>
      <c r="E418" s="73"/>
      <c r="F418" s="76">
        <f t="shared" si="66"/>
        <v>0</v>
      </c>
      <c r="G418" s="71">
        <f t="shared" si="67"/>
        <v>0</v>
      </c>
      <c r="H418" s="71">
        <f t="shared" si="68"/>
        <v>0</v>
      </c>
      <c r="I418" s="71">
        <f t="shared" si="69"/>
        <v>0</v>
      </c>
      <c r="J418" s="71">
        <f t="shared" si="70"/>
        <v>0</v>
      </c>
      <c r="K418" s="50">
        <f t="shared" si="71"/>
        <v>0</v>
      </c>
      <c r="L418" s="51">
        <f t="shared" si="72"/>
        <v>0</v>
      </c>
      <c r="M418" s="49">
        <f t="shared" si="73"/>
        <v>0</v>
      </c>
      <c r="N418" s="49">
        <f t="shared" si="74"/>
        <v>0</v>
      </c>
      <c r="O418" s="49">
        <f t="shared" si="75"/>
        <v>0</v>
      </c>
      <c r="P418" s="50">
        <f t="shared" si="76"/>
        <v>0</v>
      </c>
      <c r="Q418" s="105"/>
      <c r="R418" s="105"/>
      <c r="S418" s="105"/>
    </row>
    <row r="419" spans="1:19" x14ac:dyDescent="0.2">
      <c r="A419" s="104">
        <f>IF(E419&gt;0,IF(E419&gt;0,1+MAX($A$14:A418),0),0)</f>
        <v>0</v>
      </c>
      <c r="B419" s="39"/>
      <c r="C419" s="48"/>
      <c r="D419" s="25"/>
      <c r="E419" s="73"/>
      <c r="F419" s="76">
        <f t="shared" si="66"/>
        <v>0</v>
      </c>
      <c r="G419" s="71">
        <f t="shared" si="67"/>
        <v>0</v>
      </c>
      <c r="H419" s="71">
        <f t="shared" si="68"/>
        <v>0</v>
      </c>
      <c r="I419" s="71">
        <f t="shared" si="69"/>
        <v>0</v>
      </c>
      <c r="J419" s="71">
        <f t="shared" si="70"/>
        <v>0</v>
      </c>
      <c r="K419" s="50">
        <f t="shared" si="71"/>
        <v>0</v>
      </c>
      <c r="L419" s="51">
        <f t="shared" si="72"/>
        <v>0</v>
      </c>
      <c r="M419" s="49">
        <f t="shared" si="73"/>
        <v>0</v>
      </c>
      <c r="N419" s="49">
        <f t="shared" si="74"/>
        <v>0</v>
      </c>
      <c r="O419" s="49">
        <f t="shared" si="75"/>
        <v>0</v>
      </c>
      <c r="P419" s="50">
        <f t="shared" si="76"/>
        <v>0</v>
      </c>
      <c r="Q419" s="105"/>
      <c r="R419" s="105"/>
      <c r="S419" s="105"/>
    </row>
    <row r="420" spans="1:19" x14ac:dyDescent="0.2">
      <c r="A420" s="104">
        <f>IF(E420&gt;0,IF(E420&gt;0,1+MAX($A$14:A419),0),0)</f>
        <v>0</v>
      </c>
      <c r="B420" s="39"/>
      <c r="C420" s="48"/>
      <c r="D420" s="25"/>
      <c r="E420" s="73"/>
      <c r="F420" s="76">
        <f t="shared" si="66"/>
        <v>0</v>
      </c>
      <c r="G420" s="71">
        <f t="shared" si="67"/>
        <v>0</v>
      </c>
      <c r="H420" s="71">
        <f t="shared" si="68"/>
        <v>0</v>
      </c>
      <c r="I420" s="71">
        <f t="shared" si="69"/>
        <v>0</v>
      </c>
      <c r="J420" s="71">
        <f t="shared" si="70"/>
        <v>0</v>
      </c>
      <c r="K420" s="50">
        <f t="shared" si="71"/>
        <v>0</v>
      </c>
      <c r="L420" s="51">
        <f t="shared" si="72"/>
        <v>0</v>
      </c>
      <c r="M420" s="49">
        <f t="shared" si="73"/>
        <v>0</v>
      </c>
      <c r="N420" s="49">
        <f t="shared" si="74"/>
        <v>0</v>
      </c>
      <c r="O420" s="49">
        <f t="shared" si="75"/>
        <v>0</v>
      </c>
      <c r="P420" s="50">
        <f t="shared" si="76"/>
        <v>0</v>
      </c>
      <c r="Q420" s="105"/>
      <c r="R420" s="105"/>
      <c r="S420" s="105"/>
    </row>
    <row r="421" spans="1:19" x14ac:dyDescent="0.2">
      <c r="A421" s="104">
        <f>IF(E421&gt;0,IF(E421&gt;0,1+MAX($A$14:A420),0),0)</f>
        <v>0</v>
      </c>
      <c r="B421" s="39"/>
      <c r="C421" s="48"/>
      <c r="D421" s="25"/>
      <c r="E421" s="73"/>
      <c r="F421" s="76">
        <f t="shared" si="66"/>
        <v>0</v>
      </c>
      <c r="G421" s="71">
        <f t="shared" si="67"/>
        <v>0</v>
      </c>
      <c r="H421" s="71">
        <f t="shared" si="68"/>
        <v>0</v>
      </c>
      <c r="I421" s="71">
        <f t="shared" si="69"/>
        <v>0</v>
      </c>
      <c r="J421" s="71">
        <f t="shared" si="70"/>
        <v>0</v>
      </c>
      <c r="K421" s="50">
        <f t="shared" si="71"/>
        <v>0</v>
      </c>
      <c r="L421" s="51">
        <f t="shared" si="72"/>
        <v>0</v>
      </c>
      <c r="M421" s="49">
        <f t="shared" si="73"/>
        <v>0</v>
      </c>
      <c r="N421" s="49">
        <f t="shared" si="74"/>
        <v>0</v>
      </c>
      <c r="O421" s="49">
        <f t="shared" si="75"/>
        <v>0</v>
      </c>
      <c r="P421" s="50">
        <f t="shared" si="76"/>
        <v>0</v>
      </c>
      <c r="Q421" s="105"/>
      <c r="R421" s="105"/>
      <c r="S421" s="105"/>
    </row>
    <row r="422" spans="1:19" x14ac:dyDescent="0.2">
      <c r="A422" s="104">
        <f>IF(E422&gt;0,IF(E422&gt;0,1+MAX($A$14:A421),0),0)</f>
        <v>0</v>
      </c>
      <c r="B422" s="39"/>
      <c r="C422" s="48"/>
      <c r="D422" s="25"/>
      <c r="E422" s="73"/>
      <c r="F422" s="76">
        <f t="shared" si="66"/>
        <v>0</v>
      </c>
      <c r="G422" s="71">
        <f t="shared" si="67"/>
        <v>0</v>
      </c>
      <c r="H422" s="71">
        <f t="shared" si="68"/>
        <v>0</v>
      </c>
      <c r="I422" s="71">
        <f t="shared" si="69"/>
        <v>0</v>
      </c>
      <c r="J422" s="71">
        <f t="shared" si="70"/>
        <v>0</v>
      </c>
      <c r="K422" s="50">
        <f t="shared" si="71"/>
        <v>0</v>
      </c>
      <c r="L422" s="51">
        <f t="shared" si="72"/>
        <v>0</v>
      </c>
      <c r="M422" s="49">
        <f t="shared" si="73"/>
        <v>0</v>
      </c>
      <c r="N422" s="49">
        <f t="shared" si="74"/>
        <v>0</v>
      </c>
      <c r="O422" s="49">
        <f t="shared" si="75"/>
        <v>0</v>
      </c>
      <c r="P422" s="50">
        <f t="shared" si="76"/>
        <v>0</v>
      </c>
      <c r="Q422" s="105"/>
      <c r="R422" s="105"/>
      <c r="S422" s="105"/>
    </row>
    <row r="423" spans="1:19" x14ac:dyDescent="0.2">
      <c r="A423" s="104">
        <f>IF(E423&gt;0,IF(E423&gt;0,1+MAX($A$14:A422),0),0)</f>
        <v>0</v>
      </c>
      <c r="B423" s="39"/>
      <c r="C423" s="48"/>
      <c r="D423" s="25"/>
      <c r="E423" s="73"/>
      <c r="F423" s="76">
        <f t="shared" si="66"/>
        <v>0</v>
      </c>
      <c r="G423" s="71">
        <f t="shared" si="67"/>
        <v>0</v>
      </c>
      <c r="H423" s="71">
        <f t="shared" si="68"/>
        <v>0</v>
      </c>
      <c r="I423" s="71">
        <f t="shared" si="69"/>
        <v>0</v>
      </c>
      <c r="J423" s="71">
        <f t="shared" si="70"/>
        <v>0</v>
      </c>
      <c r="K423" s="50">
        <f t="shared" si="71"/>
        <v>0</v>
      </c>
      <c r="L423" s="51">
        <f t="shared" si="72"/>
        <v>0</v>
      </c>
      <c r="M423" s="49">
        <f t="shared" si="73"/>
        <v>0</v>
      </c>
      <c r="N423" s="49">
        <f t="shared" si="74"/>
        <v>0</v>
      </c>
      <c r="O423" s="49">
        <f t="shared" si="75"/>
        <v>0</v>
      </c>
      <c r="P423" s="50">
        <f t="shared" si="76"/>
        <v>0</v>
      </c>
      <c r="Q423" s="105"/>
      <c r="R423" s="105"/>
      <c r="S423" s="105"/>
    </row>
    <row r="424" spans="1:19" x14ac:dyDescent="0.2">
      <c r="A424" s="104">
        <f>IF(E424&gt;0,IF(E424&gt;0,1+MAX($A$14:A423),0),0)</f>
        <v>0</v>
      </c>
      <c r="B424" s="39"/>
      <c r="C424" s="48"/>
      <c r="D424" s="25"/>
      <c r="E424" s="73"/>
      <c r="F424" s="76">
        <f t="shared" si="66"/>
        <v>0</v>
      </c>
      <c r="G424" s="71">
        <f t="shared" si="67"/>
        <v>0</v>
      </c>
      <c r="H424" s="71">
        <f t="shared" si="68"/>
        <v>0</v>
      </c>
      <c r="I424" s="71">
        <f t="shared" si="69"/>
        <v>0</v>
      </c>
      <c r="J424" s="71">
        <f t="shared" si="70"/>
        <v>0</v>
      </c>
      <c r="K424" s="50">
        <f t="shared" si="71"/>
        <v>0</v>
      </c>
      <c r="L424" s="51">
        <f t="shared" si="72"/>
        <v>0</v>
      </c>
      <c r="M424" s="49">
        <f t="shared" si="73"/>
        <v>0</v>
      </c>
      <c r="N424" s="49">
        <f t="shared" si="74"/>
        <v>0</v>
      </c>
      <c r="O424" s="49">
        <f t="shared" si="75"/>
        <v>0</v>
      </c>
      <c r="P424" s="50">
        <f t="shared" si="76"/>
        <v>0</v>
      </c>
      <c r="Q424" s="105"/>
      <c r="R424" s="105"/>
      <c r="S424" s="105"/>
    </row>
    <row r="425" spans="1:19" x14ac:dyDescent="0.2">
      <c r="A425" s="104">
        <f>IF(E425&gt;0,IF(E425&gt;0,1+MAX($A$14:A424),0),0)</f>
        <v>0</v>
      </c>
      <c r="B425" s="39"/>
      <c r="C425" s="48"/>
      <c r="D425" s="25"/>
      <c r="E425" s="73"/>
      <c r="F425" s="76">
        <f t="shared" si="66"/>
        <v>0</v>
      </c>
      <c r="G425" s="71">
        <f t="shared" si="67"/>
        <v>0</v>
      </c>
      <c r="H425" s="71">
        <f t="shared" si="68"/>
        <v>0</v>
      </c>
      <c r="I425" s="71">
        <f t="shared" si="69"/>
        <v>0</v>
      </c>
      <c r="J425" s="71">
        <f t="shared" si="70"/>
        <v>0</v>
      </c>
      <c r="K425" s="50">
        <f t="shared" si="71"/>
        <v>0</v>
      </c>
      <c r="L425" s="51">
        <f t="shared" si="72"/>
        <v>0</v>
      </c>
      <c r="M425" s="49">
        <f t="shared" si="73"/>
        <v>0</v>
      </c>
      <c r="N425" s="49">
        <f t="shared" si="74"/>
        <v>0</v>
      </c>
      <c r="O425" s="49">
        <f t="shared" si="75"/>
        <v>0</v>
      </c>
      <c r="P425" s="50">
        <f t="shared" si="76"/>
        <v>0</v>
      </c>
      <c r="Q425" s="105"/>
      <c r="R425" s="105"/>
      <c r="S425" s="105"/>
    </row>
    <row r="426" spans="1:19" x14ac:dyDescent="0.2">
      <c r="A426" s="104">
        <f>IF(E426&gt;0,IF(E426&gt;0,1+MAX($A$14:A425),0),0)</f>
        <v>0</v>
      </c>
      <c r="B426" s="39"/>
      <c r="C426" s="48"/>
      <c r="D426" s="25"/>
      <c r="E426" s="73"/>
      <c r="F426" s="76">
        <f t="shared" si="66"/>
        <v>0</v>
      </c>
      <c r="G426" s="71">
        <f t="shared" si="67"/>
        <v>0</v>
      </c>
      <c r="H426" s="71">
        <f t="shared" si="68"/>
        <v>0</v>
      </c>
      <c r="I426" s="71">
        <f t="shared" si="69"/>
        <v>0</v>
      </c>
      <c r="J426" s="71">
        <f t="shared" si="70"/>
        <v>0</v>
      </c>
      <c r="K426" s="50">
        <f t="shared" si="71"/>
        <v>0</v>
      </c>
      <c r="L426" s="51">
        <f t="shared" si="72"/>
        <v>0</v>
      </c>
      <c r="M426" s="49">
        <f t="shared" si="73"/>
        <v>0</v>
      </c>
      <c r="N426" s="49">
        <f t="shared" si="74"/>
        <v>0</v>
      </c>
      <c r="O426" s="49">
        <f t="shared" si="75"/>
        <v>0</v>
      </c>
      <c r="P426" s="50">
        <f t="shared" si="76"/>
        <v>0</v>
      </c>
      <c r="Q426" s="105"/>
      <c r="R426" s="105"/>
      <c r="S426" s="105"/>
    </row>
    <row r="427" spans="1:19" x14ac:dyDescent="0.2">
      <c r="A427" s="104">
        <f>IF(E427&gt;0,IF(E427&gt;0,1+MAX($A$14:A426),0),0)</f>
        <v>0</v>
      </c>
      <c r="B427" s="39"/>
      <c r="C427" s="48"/>
      <c r="D427" s="25"/>
      <c r="E427" s="73"/>
      <c r="F427" s="76">
        <f t="shared" si="66"/>
        <v>0</v>
      </c>
      <c r="G427" s="71">
        <f t="shared" si="67"/>
        <v>0</v>
      </c>
      <c r="H427" s="71">
        <f t="shared" si="68"/>
        <v>0</v>
      </c>
      <c r="I427" s="71">
        <f t="shared" si="69"/>
        <v>0</v>
      </c>
      <c r="J427" s="71">
        <f t="shared" si="70"/>
        <v>0</v>
      </c>
      <c r="K427" s="50">
        <f t="shared" si="71"/>
        <v>0</v>
      </c>
      <c r="L427" s="51">
        <f t="shared" si="72"/>
        <v>0</v>
      </c>
      <c r="M427" s="49">
        <f t="shared" si="73"/>
        <v>0</v>
      </c>
      <c r="N427" s="49">
        <f t="shared" si="74"/>
        <v>0</v>
      </c>
      <c r="O427" s="49">
        <f t="shared" si="75"/>
        <v>0</v>
      </c>
      <c r="P427" s="50">
        <f t="shared" si="76"/>
        <v>0</v>
      </c>
      <c r="Q427" s="105"/>
      <c r="R427" s="105"/>
      <c r="S427" s="105"/>
    </row>
    <row r="428" spans="1:19" x14ac:dyDescent="0.2">
      <c r="A428" s="104">
        <f>IF(E428&gt;0,IF(E428&gt;0,1+MAX($A$14:A427),0),0)</f>
        <v>0</v>
      </c>
      <c r="B428" s="39"/>
      <c r="C428" s="48"/>
      <c r="D428" s="25"/>
      <c r="E428" s="73"/>
      <c r="F428" s="76">
        <f t="shared" si="66"/>
        <v>0</v>
      </c>
      <c r="G428" s="71">
        <f t="shared" si="67"/>
        <v>0</v>
      </c>
      <c r="H428" s="71">
        <f t="shared" si="68"/>
        <v>0</v>
      </c>
      <c r="I428" s="71">
        <f t="shared" si="69"/>
        <v>0</v>
      </c>
      <c r="J428" s="71">
        <f t="shared" si="70"/>
        <v>0</v>
      </c>
      <c r="K428" s="50">
        <f t="shared" si="71"/>
        <v>0</v>
      </c>
      <c r="L428" s="51">
        <f t="shared" si="72"/>
        <v>0</v>
      </c>
      <c r="M428" s="49">
        <f t="shared" si="73"/>
        <v>0</v>
      </c>
      <c r="N428" s="49">
        <f t="shared" si="74"/>
        <v>0</v>
      </c>
      <c r="O428" s="49">
        <f t="shared" si="75"/>
        <v>0</v>
      </c>
      <c r="P428" s="50">
        <f t="shared" si="76"/>
        <v>0</v>
      </c>
      <c r="Q428" s="105"/>
      <c r="R428" s="105"/>
      <c r="S428" s="105"/>
    </row>
    <row r="429" spans="1:19" x14ac:dyDescent="0.2">
      <c r="A429" s="104">
        <f>IF(E429&gt;0,IF(E429&gt;0,1+MAX($A$14:A428),0),0)</f>
        <v>0</v>
      </c>
      <c r="B429" s="39"/>
      <c r="C429" s="48"/>
      <c r="D429" s="25"/>
      <c r="E429" s="73"/>
      <c r="F429" s="76">
        <f t="shared" si="66"/>
        <v>0</v>
      </c>
      <c r="G429" s="71">
        <f t="shared" si="67"/>
        <v>0</v>
      </c>
      <c r="H429" s="71">
        <f t="shared" si="68"/>
        <v>0</v>
      </c>
      <c r="I429" s="71">
        <f t="shared" si="69"/>
        <v>0</v>
      </c>
      <c r="J429" s="71">
        <f t="shared" si="70"/>
        <v>0</v>
      </c>
      <c r="K429" s="50">
        <f t="shared" si="71"/>
        <v>0</v>
      </c>
      <c r="L429" s="51">
        <f t="shared" si="72"/>
        <v>0</v>
      </c>
      <c r="M429" s="49">
        <f t="shared" si="73"/>
        <v>0</v>
      </c>
      <c r="N429" s="49">
        <f t="shared" si="74"/>
        <v>0</v>
      </c>
      <c r="O429" s="49">
        <f t="shared" si="75"/>
        <v>0</v>
      </c>
      <c r="P429" s="50">
        <f t="shared" si="76"/>
        <v>0</v>
      </c>
      <c r="Q429" s="105"/>
      <c r="R429" s="105"/>
      <c r="S429" s="105"/>
    </row>
    <row r="430" spans="1:19" x14ac:dyDescent="0.2">
      <c r="A430" s="104">
        <f>IF(E430&gt;0,IF(E430&gt;0,1+MAX($A$14:A429),0),0)</f>
        <v>0</v>
      </c>
      <c r="B430" s="39"/>
      <c r="C430" s="48"/>
      <c r="D430" s="25"/>
      <c r="E430" s="73"/>
      <c r="F430" s="76">
        <f t="shared" si="66"/>
        <v>0</v>
      </c>
      <c r="G430" s="71">
        <f t="shared" si="67"/>
        <v>0</v>
      </c>
      <c r="H430" s="71">
        <f t="shared" si="68"/>
        <v>0</v>
      </c>
      <c r="I430" s="71">
        <f t="shared" si="69"/>
        <v>0</v>
      </c>
      <c r="J430" s="71">
        <f t="shared" si="70"/>
        <v>0</v>
      </c>
      <c r="K430" s="50">
        <f t="shared" si="71"/>
        <v>0</v>
      </c>
      <c r="L430" s="51">
        <f t="shared" si="72"/>
        <v>0</v>
      </c>
      <c r="M430" s="49">
        <f t="shared" si="73"/>
        <v>0</v>
      </c>
      <c r="N430" s="49">
        <f t="shared" si="74"/>
        <v>0</v>
      </c>
      <c r="O430" s="49">
        <f t="shared" si="75"/>
        <v>0</v>
      </c>
      <c r="P430" s="50">
        <f t="shared" si="76"/>
        <v>0</v>
      </c>
      <c r="Q430" s="105"/>
      <c r="R430" s="105"/>
      <c r="S430" s="105"/>
    </row>
    <row r="431" spans="1:19" x14ac:dyDescent="0.2">
      <c r="A431" s="104">
        <f>IF(E431&gt;0,IF(E431&gt;0,1+MAX($A$14:A430),0),0)</f>
        <v>0</v>
      </c>
      <c r="B431" s="39"/>
      <c r="C431" s="48"/>
      <c r="D431" s="25"/>
      <c r="E431" s="73"/>
      <c r="F431" s="76">
        <f t="shared" si="66"/>
        <v>0</v>
      </c>
      <c r="G431" s="71">
        <f t="shared" si="67"/>
        <v>0</v>
      </c>
      <c r="H431" s="71">
        <f t="shared" si="68"/>
        <v>0</v>
      </c>
      <c r="I431" s="71">
        <f t="shared" si="69"/>
        <v>0</v>
      </c>
      <c r="J431" s="71">
        <f t="shared" si="70"/>
        <v>0</v>
      </c>
      <c r="K431" s="50">
        <f t="shared" si="71"/>
        <v>0</v>
      </c>
      <c r="L431" s="51">
        <f t="shared" si="72"/>
        <v>0</v>
      </c>
      <c r="M431" s="49">
        <f t="shared" si="73"/>
        <v>0</v>
      </c>
      <c r="N431" s="49">
        <f t="shared" si="74"/>
        <v>0</v>
      </c>
      <c r="O431" s="49">
        <f t="shared" si="75"/>
        <v>0</v>
      </c>
      <c r="P431" s="50">
        <f t="shared" si="76"/>
        <v>0</v>
      </c>
      <c r="Q431" s="105"/>
      <c r="R431" s="105"/>
      <c r="S431" s="105"/>
    </row>
    <row r="432" spans="1:19" x14ac:dyDescent="0.2">
      <c r="A432" s="104">
        <f>IF(E432&gt;0,IF(E432&gt;0,1+MAX($A$14:A431),0),0)</f>
        <v>0</v>
      </c>
      <c r="B432" s="39"/>
      <c r="C432" s="48"/>
      <c r="D432" s="25"/>
      <c r="E432" s="73"/>
      <c r="F432" s="76">
        <f t="shared" si="66"/>
        <v>0</v>
      </c>
      <c r="G432" s="71">
        <f t="shared" si="67"/>
        <v>0</v>
      </c>
      <c r="H432" s="71">
        <f t="shared" si="68"/>
        <v>0</v>
      </c>
      <c r="I432" s="71">
        <f t="shared" si="69"/>
        <v>0</v>
      </c>
      <c r="J432" s="71">
        <f t="shared" si="70"/>
        <v>0</v>
      </c>
      <c r="K432" s="50">
        <f t="shared" si="71"/>
        <v>0</v>
      </c>
      <c r="L432" s="51">
        <f t="shared" si="72"/>
        <v>0</v>
      </c>
      <c r="M432" s="49">
        <f t="shared" si="73"/>
        <v>0</v>
      </c>
      <c r="N432" s="49">
        <f t="shared" si="74"/>
        <v>0</v>
      </c>
      <c r="O432" s="49">
        <f t="shared" si="75"/>
        <v>0</v>
      </c>
      <c r="P432" s="50">
        <f t="shared" si="76"/>
        <v>0</v>
      </c>
      <c r="Q432" s="105"/>
      <c r="R432" s="105"/>
      <c r="S432" s="105"/>
    </row>
    <row r="433" spans="1:19" x14ac:dyDescent="0.2">
      <c r="A433" s="104">
        <f>IF(E433&gt;0,IF(E433&gt;0,1+MAX($A$14:A432),0),0)</f>
        <v>0</v>
      </c>
      <c r="B433" s="39"/>
      <c r="C433" s="48"/>
      <c r="D433" s="25"/>
      <c r="E433" s="73"/>
      <c r="F433" s="76">
        <f t="shared" si="66"/>
        <v>0</v>
      </c>
      <c r="G433" s="71">
        <f t="shared" si="67"/>
        <v>0</v>
      </c>
      <c r="H433" s="71">
        <f t="shared" si="68"/>
        <v>0</v>
      </c>
      <c r="I433" s="71">
        <f t="shared" si="69"/>
        <v>0</v>
      </c>
      <c r="J433" s="71">
        <f t="shared" si="70"/>
        <v>0</v>
      </c>
      <c r="K433" s="50">
        <f t="shared" si="71"/>
        <v>0</v>
      </c>
      <c r="L433" s="51">
        <f t="shared" si="72"/>
        <v>0</v>
      </c>
      <c r="M433" s="49">
        <f t="shared" si="73"/>
        <v>0</v>
      </c>
      <c r="N433" s="49">
        <f t="shared" si="74"/>
        <v>0</v>
      </c>
      <c r="O433" s="49">
        <f t="shared" si="75"/>
        <v>0</v>
      </c>
      <c r="P433" s="50">
        <f t="shared" si="76"/>
        <v>0</v>
      </c>
      <c r="Q433" s="105"/>
      <c r="R433" s="105"/>
      <c r="S433" s="105"/>
    </row>
    <row r="434" spans="1:19" x14ac:dyDescent="0.2">
      <c r="A434" s="104">
        <f>IF(E434&gt;0,IF(E434&gt;0,1+MAX($A$14:A433),0),0)</f>
        <v>0</v>
      </c>
      <c r="B434" s="39"/>
      <c r="C434" s="48"/>
      <c r="D434" s="25"/>
      <c r="E434" s="73"/>
      <c r="F434" s="76">
        <f t="shared" si="66"/>
        <v>0</v>
      </c>
      <c r="G434" s="71">
        <f t="shared" si="67"/>
        <v>0</v>
      </c>
      <c r="H434" s="71">
        <f t="shared" si="68"/>
        <v>0</v>
      </c>
      <c r="I434" s="71">
        <f t="shared" si="69"/>
        <v>0</v>
      </c>
      <c r="J434" s="71">
        <f t="shared" si="70"/>
        <v>0</v>
      </c>
      <c r="K434" s="50">
        <f t="shared" si="71"/>
        <v>0</v>
      </c>
      <c r="L434" s="51">
        <f t="shared" si="72"/>
        <v>0</v>
      </c>
      <c r="M434" s="49">
        <f t="shared" si="73"/>
        <v>0</v>
      </c>
      <c r="N434" s="49">
        <f t="shared" si="74"/>
        <v>0</v>
      </c>
      <c r="O434" s="49">
        <f t="shared" si="75"/>
        <v>0</v>
      </c>
      <c r="P434" s="50">
        <f t="shared" si="76"/>
        <v>0</v>
      </c>
      <c r="Q434" s="105"/>
      <c r="R434" s="105"/>
      <c r="S434" s="105"/>
    </row>
    <row r="435" spans="1:19" x14ac:dyDescent="0.2">
      <c r="A435" s="104">
        <f>IF(E435&gt;0,IF(E435&gt;0,1+MAX($A$14:A434),0),0)</f>
        <v>0</v>
      </c>
      <c r="B435" s="39"/>
      <c r="C435" s="48"/>
      <c r="D435" s="25"/>
      <c r="E435" s="73"/>
      <c r="F435" s="76">
        <f t="shared" si="66"/>
        <v>0</v>
      </c>
      <c r="G435" s="71">
        <f t="shared" si="67"/>
        <v>0</v>
      </c>
      <c r="H435" s="71">
        <f t="shared" si="68"/>
        <v>0</v>
      </c>
      <c r="I435" s="71">
        <f t="shared" si="69"/>
        <v>0</v>
      </c>
      <c r="J435" s="71">
        <f t="shared" si="70"/>
        <v>0</v>
      </c>
      <c r="K435" s="50">
        <f t="shared" si="71"/>
        <v>0</v>
      </c>
      <c r="L435" s="51">
        <f t="shared" si="72"/>
        <v>0</v>
      </c>
      <c r="M435" s="49">
        <f t="shared" si="73"/>
        <v>0</v>
      </c>
      <c r="N435" s="49">
        <f t="shared" si="74"/>
        <v>0</v>
      </c>
      <c r="O435" s="49">
        <f t="shared" si="75"/>
        <v>0</v>
      </c>
      <c r="P435" s="50">
        <f t="shared" si="76"/>
        <v>0</v>
      </c>
      <c r="Q435" s="105"/>
      <c r="R435" s="105"/>
      <c r="S435" s="105"/>
    </row>
    <row r="436" spans="1:19" x14ac:dyDescent="0.2">
      <c r="A436" s="104">
        <f>IF(E436&gt;0,IF(E436&gt;0,1+MAX($A$14:A435),0),0)</f>
        <v>0</v>
      </c>
      <c r="B436" s="39"/>
      <c r="C436" s="48"/>
      <c r="D436" s="25"/>
      <c r="E436" s="73"/>
      <c r="F436" s="76">
        <f t="shared" si="66"/>
        <v>0</v>
      </c>
      <c r="G436" s="71">
        <f t="shared" si="67"/>
        <v>0</v>
      </c>
      <c r="H436" s="71">
        <f t="shared" si="68"/>
        <v>0</v>
      </c>
      <c r="I436" s="71">
        <f t="shared" si="69"/>
        <v>0</v>
      </c>
      <c r="J436" s="71">
        <f t="shared" si="70"/>
        <v>0</v>
      </c>
      <c r="K436" s="50">
        <f t="shared" si="71"/>
        <v>0</v>
      </c>
      <c r="L436" s="51">
        <f t="shared" si="72"/>
        <v>0</v>
      </c>
      <c r="M436" s="49">
        <f t="shared" si="73"/>
        <v>0</v>
      </c>
      <c r="N436" s="49">
        <f t="shared" si="74"/>
        <v>0</v>
      </c>
      <c r="O436" s="49">
        <f t="shared" si="75"/>
        <v>0</v>
      </c>
      <c r="P436" s="50">
        <f t="shared" si="76"/>
        <v>0</v>
      </c>
      <c r="Q436" s="105"/>
      <c r="R436" s="105"/>
      <c r="S436" s="105"/>
    </row>
    <row r="437" spans="1:19" x14ac:dyDescent="0.2">
      <c r="A437" s="104">
        <f>IF(E437&gt;0,IF(E437&gt;0,1+MAX($A$14:A436),0),0)</f>
        <v>0</v>
      </c>
      <c r="B437" s="39"/>
      <c r="C437" s="48"/>
      <c r="D437" s="25"/>
      <c r="E437" s="73"/>
      <c r="F437" s="76">
        <f t="shared" si="66"/>
        <v>0</v>
      </c>
      <c r="G437" s="71">
        <f t="shared" si="67"/>
        <v>0</v>
      </c>
      <c r="H437" s="71">
        <f t="shared" si="68"/>
        <v>0</v>
      </c>
      <c r="I437" s="71">
        <f t="shared" si="69"/>
        <v>0</v>
      </c>
      <c r="J437" s="71">
        <f t="shared" si="70"/>
        <v>0</v>
      </c>
      <c r="K437" s="50">
        <f t="shared" si="71"/>
        <v>0</v>
      </c>
      <c r="L437" s="51">
        <f t="shared" si="72"/>
        <v>0</v>
      </c>
      <c r="M437" s="49">
        <f t="shared" si="73"/>
        <v>0</v>
      </c>
      <c r="N437" s="49">
        <f t="shared" si="74"/>
        <v>0</v>
      </c>
      <c r="O437" s="49">
        <f t="shared" si="75"/>
        <v>0</v>
      </c>
      <c r="P437" s="50">
        <f t="shared" si="76"/>
        <v>0</v>
      </c>
      <c r="Q437" s="105"/>
      <c r="R437" s="105"/>
      <c r="S437" s="105"/>
    </row>
    <row r="438" spans="1:19" x14ac:dyDescent="0.2">
      <c r="A438" s="104">
        <f>IF(E438&gt;0,IF(E438&gt;0,1+MAX($A$14:A437),0),0)</f>
        <v>0</v>
      </c>
      <c r="B438" s="39"/>
      <c r="C438" s="48"/>
      <c r="D438" s="25"/>
      <c r="E438" s="73"/>
      <c r="F438" s="76">
        <f t="shared" si="66"/>
        <v>0</v>
      </c>
      <c r="G438" s="71">
        <f t="shared" si="67"/>
        <v>0</v>
      </c>
      <c r="H438" s="71">
        <f t="shared" si="68"/>
        <v>0</v>
      </c>
      <c r="I438" s="71">
        <f t="shared" si="69"/>
        <v>0</v>
      </c>
      <c r="J438" s="71">
        <f t="shared" si="70"/>
        <v>0</v>
      </c>
      <c r="K438" s="50">
        <f t="shared" si="71"/>
        <v>0</v>
      </c>
      <c r="L438" s="51">
        <f t="shared" si="72"/>
        <v>0</v>
      </c>
      <c r="M438" s="49">
        <f t="shared" si="73"/>
        <v>0</v>
      </c>
      <c r="N438" s="49">
        <f t="shared" si="74"/>
        <v>0</v>
      </c>
      <c r="O438" s="49">
        <f t="shared" si="75"/>
        <v>0</v>
      </c>
      <c r="P438" s="50">
        <f t="shared" si="76"/>
        <v>0</v>
      </c>
      <c r="Q438" s="105"/>
      <c r="R438" s="105"/>
      <c r="S438" s="105"/>
    </row>
    <row r="439" spans="1:19" x14ac:dyDescent="0.2">
      <c r="A439" s="104">
        <f>IF(E439&gt;0,IF(E439&gt;0,1+MAX($A$14:A438),0),0)</f>
        <v>0</v>
      </c>
      <c r="B439" s="39"/>
      <c r="C439" s="48"/>
      <c r="D439" s="25"/>
      <c r="E439" s="73"/>
      <c r="F439" s="76">
        <f t="shared" si="66"/>
        <v>0</v>
      </c>
      <c r="G439" s="71">
        <f t="shared" si="67"/>
        <v>0</v>
      </c>
      <c r="H439" s="71">
        <f t="shared" si="68"/>
        <v>0</v>
      </c>
      <c r="I439" s="71">
        <f t="shared" si="69"/>
        <v>0</v>
      </c>
      <c r="J439" s="71">
        <f t="shared" si="70"/>
        <v>0</v>
      </c>
      <c r="K439" s="50">
        <f t="shared" si="71"/>
        <v>0</v>
      </c>
      <c r="L439" s="51">
        <f t="shared" si="72"/>
        <v>0</v>
      </c>
      <c r="M439" s="49">
        <f t="shared" si="73"/>
        <v>0</v>
      </c>
      <c r="N439" s="49">
        <f t="shared" si="74"/>
        <v>0</v>
      </c>
      <c r="O439" s="49">
        <f t="shared" si="75"/>
        <v>0</v>
      </c>
      <c r="P439" s="50">
        <f t="shared" si="76"/>
        <v>0</v>
      </c>
      <c r="Q439" s="105"/>
      <c r="R439" s="105"/>
      <c r="S439" s="105"/>
    </row>
    <row r="440" spans="1:19" x14ac:dyDescent="0.2">
      <c r="A440" s="104">
        <f>IF(E440&gt;0,IF(E440&gt;0,1+MAX($A$14:A439),0),0)</f>
        <v>0</v>
      </c>
      <c r="B440" s="39"/>
      <c r="C440" s="48"/>
      <c r="D440" s="25"/>
      <c r="E440" s="73"/>
      <c r="F440" s="76">
        <f t="shared" si="66"/>
        <v>0</v>
      </c>
      <c r="G440" s="71">
        <f t="shared" si="67"/>
        <v>0</v>
      </c>
      <c r="H440" s="71">
        <f t="shared" si="68"/>
        <v>0</v>
      </c>
      <c r="I440" s="71">
        <f t="shared" si="69"/>
        <v>0</v>
      </c>
      <c r="J440" s="71">
        <f t="shared" si="70"/>
        <v>0</v>
      </c>
      <c r="K440" s="50">
        <f t="shared" si="71"/>
        <v>0</v>
      </c>
      <c r="L440" s="51">
        <f t="shared" si="72"/>
        <v>0</v>
      </c>
      <c r="M440" s="49">
        <f t="shared" si="73"/>
        <v>0</v>
      </c>
      <c r="N440" s="49">
        <f t="shared" si="74"/>
        <v>0</v>
      </c>
      <c r="O440" s="49">
        <f t="shared" si="75"/>
        <v>0</v>
      </c>
      <c r="P440" s="50">
        <f t="shared" si="76"/>
        <v>0</v>
      </c>
      <c r="Q440" s="105"/>
      <c r="R440" s="105"/>
      <c r="S440" s="105"/>
    </row>
    <row r="441" spans="1:19" x14ac:dyDescent="0.2">
      <c r="A441" s="104">
        <f>IF(E441&gt;0,IF(E441&gt;0,1+MAX($A$14:A440),0),0)</f>
        <v>0</v>
      </c>
      <c r="B441" s="39"/>
      <c r="C441" s="48"/>
      <c r="D441" s="25"/>
      <c r="E441" s="73"/>
      <c r="F441" s="76">
        <f t="shared" si="66"/>
        <v>0</v>
      </c>
      <c r="G441" s="71">
        <f t="shared" si="67"/>
        <v>0</v>
      </c>
      <c r="H441" s="71">
        <f t="shared" si="68"/>
        <v>0</v>
      </c>
      <c r="I441" s="71">
        <f t="shared" si="69"/>
        <v>0</v>
      </c>
      <c r="J441" s="71">
        <f t="shared" si="70"/>
        <v>0</v>
      </c>
      <c r="K441" s="50">
        <f t="shared" si="71"/>
        <v>0</v>
      </c>
      <c r="L441" s="51">
        <f t="shared" si="72"/>
        <v>0</v>
      </c>
      <c r="M441" s="49">
        <f t="shared" si="73"/>
        <v>0</v>
      </c>
      <c r="N441" s="49">
        <f t="shared" si="74"/>
        <v>0</v>
      </c>
      <c r="O441" s="49">
        <f t="shared" si="75"/>
        <v>0</v>
      </c>
      <c r="P441" s="50">
        <f t="shared" si="76"/>
        <v>0</v>
      </c>
      <c r="Q441" s="105"/>
      <c r="R441" s="105"/>
      <c r="S441" s="105"/>
    </row>
    <row r="442" spans="1:19" x14ac:dyDescent="0.2">
      <c r="A442" s="104">
        <f>IF(E442&gt;0,IF(E442&gt;0,1+MAX($A$14:A441),0),0)</f>
        <v>0</v>
      </c>
      <c r="B442" s="39"/>
      <c r="C442" s="48"/>
      <c r="D442" s="25"/>
      <c r="E442" s="73"/>
      <c r="F442" s="76">
        <f t="shared" si="66"/>
        <v>0</v>
      </c>
      <c r="G442" s="71">
        <f t="shared" si="67"/>
        <v>0</v>
      </c>
      <c r="H442" s="71">
        <f t="shared" si="68"/>
        <v>0</v>
      </c>
      <c r="I442" s="71">
        <f t="shared" si="69"/>
        <v>0</v>
      </c>
      <c r="J442" s="71">
        <f t="shared" si="70"/>
        <v>0</v>
      </c>
      <c r="K442" s="50">
        <f t="shared" si="71"/>
        <v>0</v>
      </c>
      <c r="L442" s="51">
        <f t="shared" si="72"/>
        <v>0</v>
      </c>
      <c r="M442" s="49">
        <f t="shared" si="73"/>
        <v>0</v>
      </c>
      <c r="N442" s="49">
        <f t="shared" si="74"/>
        <v>0</v>
      </c>
      <c r="O442" s="49">
        <f t="shared" si="75"/>
        <v>0</v>
      </c>
      <c r="P442" s="50">
        <f t="shared" si="76"/>
        <v>0</v>
      </c>
      <c r="Q442" s="105"/>
      <c r="R442" s="105"/>
      <c r="S442" s="105"/>
    </row>
    <row r="443" spans="1:19" x14ac:dyDescent="0.2">
      <c r="A443" s="104">
        <f>IF(E443&gt;0,IF(E443&gt;0,1+MAX($A$14:A442),0),0)</f>
        <v>0</v>
      </c>
      <c r="B443" s="39"/>
      <c r="C443" s="48"/>
      <c r="D443" s="25"/>
      <c r="E443" s="73"/>
      <c r="F443" s="76">
        <f t="shared" si="66"/>
        <v>0</v>
      </c>
      <c r="G443" s="71">
        <f t="shared" si="67"/>
        <v>0</v>
      </c>
      <c r="H443" s="71">
        <f t="shared" si="68"/>
        <v>0</v>
      </c>
      <c r="I443" s="71">
        <f t="shared" si="69"/>
        <v>0</v>
      </c>
      <c r="J443" s="71">
        <f t="shared" si="70"/>
        <v>0</v>
      </c>
      <c r="K443" s="50">
        <f t="shared" si="71"/>
        <v>0</v>
      </c>
      <c r="L443" s="51">
        <f t="shared" si="72"/>
        <v>0</v>
      </c>
      <c r="M443" s="49">
        <f t="shared" si="73"/>
        <v>0</v>
      </c>
      <c r="N443" s="49">
        <f t="shared" si="74"/>
        <v>0</v>
      </c>
      <c r="O443" s="49">
        <f t="shared" si="75"/>
        <v>0</v>
      </c>
      <c r="P443" s="50">
        <f t="shared" si="76"/>
        <v>0</v>
      </c>
      <c r="Q443" s="105"/>
      <c r="R443" s="105"/>
      <c r="S443" s="105"/>
    </row>
    <row r="444" spans="1:19" x14ac:dyDescent="0.2">
      <c r="A444" s="104">
        <f>IF(E444&gt;0,IF(E444&gt;0,1+MAX($A$14:A443),0),0)</f>
        <v>0</v>
      </c>
      <c r="B444" s="39"/>
      <c r="C444" s="48"/>
      <c r="D444" s="25"/>
      <c r="E444" s="73"/>
      <c r="F444" s="76">
        <f t="shared" si="66"/>
        <v>0</v>
      </c>
      <c r="G444" s="71">
        <f t="shared" si="67"/>
        <v>0</v>
      </c>
      <c r="H444" s="71">
        <f t="shared" si="68"/>
        <v>0</v>
      </c>
      <c r="I444" s="71">
        <f t="shared" si="69"/>
        <v>0</v>
      </c>
      <c r="J444" s="71">
        <f t="shared" si="70"/>
        <v>0</v>
      </c>
      <c r="K444" s="50">
        <f t="shared" si="71"/>
        <v>0</v>
      </c>
      <c r="L444" s="51">
        <f t="shared" si="72"/>
        <v>0</v>
      </c>
      <c r="M444" s="49">
        <f t="shared" si="73"/>
        <v>0</v>
      </c>
      <c r="N444" s="49">
        <f t="shared" si="74"/>
        <v>0</v>
      </c>
      <c r="O444" s="49">
        <f t="shared" si="75"/>
        <v>0</v>
      </c>
      <c r="P444" s="50">
        <f t="shared" si="76"/>
        <v>0</v>
      </c>
      <c r="Q444" s="105"/>
      <c r="R444" s="105"/>
      <c r="S444" s="105"/>
    </row>
    <row r="445" spans="1:19" x14ac:dyDescent="0.2">
      <c r="A445" s="104">
        <f>IF(E445&gt;0,IF(E445&gt;0,1+MAX($A$14:A444),0),0)</f>
        <v>0</v>
      </c>
      <c r="B445" s="39"/>
      <c r="C445" s="48"/>
      <c r="D445" s="25"/>
      <c r="E445" s="73"/>
      <c r="F445" s="76">
        <f t="shared" si="66"/>
        <v>0</v>
      </c>
      <c r="G445" s="71">
        <f t="shared" si="67"/>
        <v>0</v>
      </c>
      <c r="H445" s="71">
        <f t="shared" si="68"/>
        <v>0</v>
      </c>
      <c r="I445" s="71">
        <f t="shared" si="69"/>
        <v>0</v>
      </c>
      <c r="J445" s="71">
        <f t="shared" si="70"/>
        <v>0</v>
      </c>
      <c r="K445" s="50">
        <f t="shared" si="71"/>
        <v>0</v>
      </c>
      <c r="L445" s="51">
        <f t="shared" si="72"/>
        <v>0</v>
      </c>
      <c r="M445" s="49">
        <f t="shared" si="73"/>
        <v>0</v>
      </c>
      <c r="N445" s="49">
        <f t="shared" si="74"/>
        <v>0</v>
      </c>
      <c r="O445" s="49">
        <f t="shared" si="75"/>
        <v>0</v>
      </c>
      <c r="P445" s="50">
        <f t="shared" si="76"/>
        <v>0</v>
      </c>
      <c r="Q445" s="105"/>
      <c r="R445" s="105"/>
      <c r="S445" s="105"/>
    </row>
    <row r="446" spans="1:19" x14ac:dyDescent="0.2">
      <c r="A446" s="104">
        <f>IF(E446&gt;0,IF(E446&gt;0,1+MAX($A$14:A445),0),0)</f>
        <v>0</v>
      </c>
      <c r="B446" s="39"/>
      <c r="C446" s="48"/>
      <c r="D446" s="25"/>
      <c r="E446" s="73"/>
      <c r="F446" s="76">
        <f t="shared" si="66"/>
        <v>0</v>
      </c>
      <c r="G446" s="71">
        <f t="shared" si="67"/>
        <v>0</v>
      </c>
      <c r="H446" s="71">
        <f t="shared" si="68"/>
        <v>0</v>
      </c>
      <c r="I446" s="71">
        <f t="shared" si="69"/>
        <v>0</v>
      </c>
      <c r="J446" s="71">
        <f t="shared" si="70"/>
        <v>0</v>
      </c>
      <c r="K446" s="50">
        <f t="shared" si="71"/>
        <v>0</v>
      </c>
      <c r="L446" s="51">
        <f t="shared" si="72"/>
        <v>0</v>
      </c>
      <c r="M446" s="49">
        <f t="shared" si="73"/>
        <v>0</v>
      </c>
      <c r="N446" s="49">
        <f t="shared" si="74"/>
        <v>0</v>
      </c>
      <c r="O446" s="49">
        <f t="shared" si="75"/>
        <v>0</v>
      </c>
      <c r="P446" s="50">
        <f t="shared" si="76"/>
        <v>0</v>
      </c>
      <c r="Q446" s="105"/>
      <c r="R446" s="105"/>
      <c r="S446" s="105"/>
    </row>
    <row r="447" spans="1:19" x14ac:dyDescent="0.2">
      <c r="A447" s="104">
        <f>IF(E447&gt;0,IF(E447&gt;0,1+MAX($A$14:A446),0),0)</f>
        <v>0</v>
      </c>
      <c r="B447" s="39"/>
      <c r="C447" s="48"/>
      <c r="D447" s="25"/>
      <c r="E447" s="73"/>
      <c r="F447" s="76">
        <f t="shared" si="66"/>
        <v>0</v>
      </c>
      <c r="G447" s="71">
        <f t="shared" si="67"/>
        <v>0</v>
      </c>
      <c r="H447" s="71">
        <f t="shared" si="68"/>
        <v>0</v>
      </c>
      <c r="I447" s="71">
        <f t="shared" si="69"/>
        <v>0</v>
      </c>
      <c r="J447" s="71">
        <f t="shared" si="70"/>
        <v>0</v>
      </c>
      <c r="K447" s="50">
        <f t="shared" si="71"/>
        <v>0</v>
      </c>
      <c r="L447" s="51">
        <f t="shared" si="72"/>
        <v>0</v>
      </c>
      <c r="M447" s="49">
        <f t="shared" si="73"/>
        <v>0</v>
      </c>
      <c r="N447" s="49">
        <f t="shared" si="74"/>
        <v>0</v>
      </c>
      <c r="O447" s="49">
        <f t="shared" si="75"/>
        <v>0</v>
      </c>
      <c r="P447" s="50">
        <f t="shared" si="76"/>
        <v>0</v>
      </c>
      <c r="Q447" s="105"/>
      <c r="R447" s="105"/>
      <c r="S447" s="105"/>
    </row>
    <row r="448" spans="1:19" x14ac:dyDescent="0.2">
      <c r="A448" s="104">
        <f>IF(E448&gt;0,IF(E448&gt;0,1+MAX($A$14:A447),0),0)</f>
        <v>0</v>
      </c>
      <c r="B448" s="39"/>
      <c r="C448" s="48"/>
      <c r="D448" s="25"/>
      <c r="E448" s="73"/>
      <c r="F448" s="76">
        <f t="shared" si="66"/>
        <v>0</v>
      </c>
      <c r="G448" s="71">
        <f t="shared" si="67"/>
        <v>0</v>
      </c>
      <c r="H448" s="71">
        <f t="shared" si="68"/>
        <v>0</v>
      </c>
      <c r="I448" s="71">
        <f t="shared" si="69"/>
        <v>0</v>
      </c>
      <c r="J448" s="71">
        <f t="shared" si="70"/>
        <v>0</v>
      </c>
      <c r="K448" s="50">
        <f t="shared" si="71"/>
        <v>0</v>
      </c>
      <c r="L448" s="51">
        <f t="shared" si="72"/>
        <v>0</v>
      </c>
      <c r="M448" s="49">
        <f t="shared" si="73"/>
        <v>0</v>
      </c>
      <c r="N448" s="49">
        <f t="shared" si="74"/>
        <v>0</v>
      </c>
      <c r="O448" s="49">
        <f t="shared" si="75"/>
        <v>0</v>
      </c>
      <c r="P448" s="50">
        <f t="shared" si="76"/>
        <v>0</v>
      </c>
      <c r="Q448" s="105"/>
      <c r="R448" s="105"/>
      <c r="S448" s="105"/>
    </row>
    <row r="449" spans="1:19" x14ac:dyDescent="0.2">
      <c r="A449" s="104">
        <f>IF(E449&gt;0,IF(E449&gt;0,1+MAX($A$14:A448),0),0)</f>
        <v>0</v>
      </c>
      <c r="B449" s="39"/>
      <c r="C449" s="48"/>
      <c r="D449" s="25"/>
      <c r="E449" s="73"/>
      <c r="F449" s="76">
        <f t="shared" si="66"/>
        <v>0</v>
      </c>
      <c r="G449" s="71">
        <f t="shared" si="67"/>
        <v>0</v>
      </c>
      <c r="H449" s="71">
        <f t="shared" si="68"/>
        <v>0</v>
      </c>
      <c r="I449" s="71">
        <f t="shared" si="69"/>
        <v>0</v>
      </c>
      <c r="J449" s="71">
        <f t="shared" si="70"/>
        <v>0</v>
      </c>
      <c r="K449" s="50">
        <f t="shared" si="71"/>
        <v>0</v>
      </c>
      <c r="L449" s="51">
        <f t="shared" si="72"/>
        <v>0</v>
      </c>
      <c r="M449" s="49">
        <f t="shared" si="73"/>
        <v>0</v>
      </c>
      <c r="N449" s="49">
        <f t="shared" si="74"/>
        <v>0</v>
      </c>
      <c r="O449" s="49">
        <f t="shared" si="75"/>
        <v>0</v>
      </c>
      <c r="P449" s="50">
        <f t="shared" si="76"/>
        <v>0</v>
      </c>
      <c r="Q449" s="105"/>
      <c r="R449" s="105"/>
      <c r="S449" s="105"/>
    </row>
    <row r="450" spans="1:19" x14ac:dyDescent="0.2">
      <c r="A450" s="104">
        <f>IF(E450&gt;0,IF(E450&gt;0,1+MAX($A$14:A449),0),0)</f>
        <v>0</v>
      </c>
      <c r="B450" s="39"/>
      <c r="C450" s="48"/>
      <c r="D450" s="25"/>
      <c r="E450" s="73"/>
      <c r="F450" s="76">
        <f t="shared" si="66"/>
        <v>0</v>
      </c>
      <c r="G450" s="71">
        <f t="shared" si="67"/>
        <v>0</v>
      </c>
      <c r="H450" s="71">
        <f t="shared" si="68"/>
        <v>0</v>
      </c>
      <c r="I450" s="71">
        <f t="shared" si="69"/>
        <v>0</v>
      </c>
      <c r="J450" s="71">
        <f t="shared" si="70"/>
        <v>0</v>
      </c>
      <c r="K450" s="50">
        <f t="shared" si="71"/>
        <v>0</v>
      </c>
      <c r="L450" s="51">
        <f t="shared" si="72"/>
        <v>0</v>
      </c>
      <c r="M450" s="49">
        <f t="shared" si="73"/>
        <v>0</v>
      </c>
      <c r="N450" s="49">
        <f t="shared" si="74"/>
        <v>0</v>
      </c>
      <c r="O450" s="49">
        <f t="shared" si="75"/>
        <v>0</v>
      </c>
      <c r="P450" s="50">
        <f t="shared" si="76"/>
        <v>0</v>
      </c>
      <c r="Q450" s="105"/>
      <c r="R450" s="105"/>
      <c r="S450" s="105"/>
    </row>
    <row r="451" spans="1:19" x14ac:dyDescent="0.2">
      <c r="A451" s="104">
        <f>IF(E451&gt;0,IF(E451&gt;0,1+MAX($A$14:A450),0),0)</f>
        <v>0</v>
      </c>
      <c r="B451" s="39"/>
      <c r="C451" s="48"/>
      <c r="D451" s="25"/>
      <c r="E451" s="73"/>
      <c r="F451" s="76">
        <f t="shared" si="66"/>
        <v>0</v>
      </c>
      <c r="G451" s="71">
        <f t="shared" si="67"/>
        <v>0</v>
      </c>
      <c r="H451" s="71">
        <f t="shared" si="68"/>
        <v>0</v>
      </c>
      <c r="I451" s="71">
        <f t="shared" si="69"/>
        <v>0</v>
      </c>
      <c r="J451" s="71">
        <f t="shared" si="70"/>
        <v>0</v>
      </c>
      <c r="K451" s="50">
        <f t="shared" si="71"/>
        <v>0</v>
      </c>
      <c r="L451" s="51">
        <f t="shared" si="72"/>
        <v>0</v>
      </c>
      <c r="M451" s="49">
        <f t="shared" si="73"/>
        <v>0</v>
      </c>
      <c r="N451" s="49">
        <f t="shared" si="74"/>
        <v>0</v>
      </c>
      <c r="O451" s="49">
        <f t="shared" si="75"/>
        <v>0</v>
      </c>
      <c r="P451" s="50">
        <f t="shared" si="76"/>
        <v>0</v>
      </c>
      <c r="Q451" s="105"/>
      <c r="R451" s="105"/>
      <c r="S451" s="105"/>
    </row>
    <row r="452" spans="1:19" x14ac:dyDescent="0.2">
      <c r="A452" s="104">
        <f>IF(E452&gt;0,IF(E452&gt;0,1+MAX($A$14:A451),0),0)</f>
        <v>0</v>
      </c>
      <c r="B452" s="39"/>
      <c r="C452" s="48"/>
      <c r="D452" s="25"/>
      <c r="E452" s="73"/>
      <c r="F452" s="76">
        <f t="shared" si="66"/>
        <v>0</v>
      </c>
      <c r="G452" s="71">
        <f t="shared" si="67"/>
        <v>0</v>
      </c>
      <c r="H452" s="71">
        <f t="shared" si="68"/>
        <v>0</v>
      </c>
      <c r="I452" s="71">
        <f t="shared" si="69"/>
        <v>0</v>
      </c>
      <c r="J452" s="71">
        <f t="shared" si="70"/>
        <v>0</v>
      </c>
      <c r="K452" s="50">
        <f t="shared" si="71"/>
        <v>0</v>
      </c>
      <c r="L452" s="51">
        <f t="shared" si="72"/>
        <v>0</v>
      </c>
      <c r="M452" s="49">
        <f t="shared" si="73"/>
        <v>0</v>
      </c>
      <c r="N452" s="49">
        <f t="shared" si="74"/>
        <v>0</v>
      </c>
      <c r="O452" s="49">
        <f t="shared" si="75"/>
        <v>0</v>
      </c>
      <c r="P452" s="50">
        <f t="shared" si="76"/>
        <v>0</v>
      </c>
      <c r="Q452" s="105"/>
      <c r="R452" s="105"/>
      <c r="S452" s="105"/>
    </row>
    <row r="453" spans="1:19" x14ac:dyDescent="0.2">
      <c r="A453" s="104">
        <f>IF(E453&gt;0,IF(E453&gt;0,1+MAX($A$14:A452),0),0)</f>
        <v>0</v>
      </c>
      <c r="B453" s="39"/>
      <c r="C453" s="48"/>
      <c r="D453" s="25"/>
      <c r="E453" s="73"/>
      <c r="F453" s="76">
        <f t="shared" si="66"/>
        <v>0</v>
      </c>
      <c r="G453" s="71">
        <f t="shared" si="67"/>
        <v>0</v>
      </c>
      <c r="H453" s="71">
        <f t="shared" si="68"/>
        <v>0</v>
      </c>
      <c r="I453" s="71">
        <f t="shared" si="69"/>
        <v>0</v>
      </c>
      <c r="J453" s="71">
        <f t="shared" si="70"/>
        <v>0</v>
      </c>
      <c r="K453" s="50">
        <f t="shared" si="71"/>
        <v>0</v>
      </c>
      <c r="L453" s="51">
        <f t="shared" si="72"/>
        <v>0</v>
      </c>
      <c r="M453" s="49">
        <f t="shared" si="73"/>
        <v>0</v>
      </c>
      <c r="N453" s="49">
        <f t="shared" si="74"/>
        <v>0</v>
      </c>
      <c r="O453" s="49">
        <f t="shared" si="75"/>
        <v>0</v>
      </c>
      <c r="P453" s="50">
        <f t="shared" si="76"/>
        <v>0</v>
      </c>
      <c r="Q453" s="105"/>
      <c r="R453" s="105"/>
      <c r="S453" s="105"/>
    </row>
    <row r="454" spans="1:19" x14ac:dyDescent="0.2">
      <c r="A454" s="104">
        <f>IF(E454&gt;0,IF(E454&gt;0,1+MAX($A$14:A453),0),0)</f>
        <v>0</v>
      </c>
      <c r="B454" s="39"/>
      <c r="C454" s="48"/>
      <c r="D454" s="25"/>
      <c r="E454" s="73"/>
      <c r="F454" s="76">
        <f t="shared" si="66"/>
        <v>0</v>
      </c>
      <c r="G454" s="71">
        <f t="shared" si="67"/>
        <v>0</v>
      </c>
      <c r="H454" s="71">
        <f t="shared" si="68"/>
        <v>0</v>
      </c>
      <c r="I454" s="71">
        <f t="shared" si="69"/>
        <v>0</v>
      </c>
      <c r="J454" s="71">
        <f t="shared" si="70"/>
        <v>0</v>
      </c>
      <c r="K454" s="50">
        <f t="shared" si="71"/>
        <v>0</v>
      </c>
      <c r="L454" s="51">
        <f t="shared" si="72"/>
        <v>0</v>
      </c>
      <c r="M454" s="49">
        <f t="shared" si="73"/>
        <v>0</v>
      </c>
      <c r="N454" s="49">
        <f t="shared" si="74"/>
        <v>0</v>
      </c>
      <c r="O454" s="49">
        <f t="shared" si="75"/>
        <v>0</v>
      </c>
      <c r="P454" s="50">
        <f t="shared" si="76"/>
        <v>0</v>
      </c>
      <c r="Q454" s="105"/>
      <c r="R454" s="105"/>
      <c r="S454" s="105"/>
    </row>
    <row r="455" spans="1:19" x14ac:dyDescent="0.2">
      <c r="A455" s="104">
        <f>IF(E455&gt;0,IF(E455&gt;0,1+MAX($A$14:A454),0),0)</f>
        <v>0</v>
      </c>
      <c r="B455" s="39"/>
      <c r="C455" s="48"/>
      <c r="D455" s="25"/>
      <c r="E455" s="73"/>
      <c r="F455" s="76">
        <f t="shared" si="66"/>
        <v>0</v>
      </c>
      <c r="G455" s="71">
        <f t="shared" si="67"/>
        <v>0</v>
      </c>
      <c r="H455" s="71">
        <f t="shared" si="68"/>
        <v>0</v>
      </c>
      <c r="I455" s="71">
        <f t="shared" si="69"/>
        <v>0</v>
      </c>
      <c r="J455" s="71">
        <f t="shared" si="70"/>
        <v>0</v>
      </c>
      <c r="K455" s="50">
        <f t="shared" si="71"/>
        <v>0</v>
      </c>
      <c r="L455" s="51">
        <f t="shared" si="72"/>
        <v>0</v>
      </c>
      <c r="M455" s="49">
        <f t="shared" si="73"/>
        <v>0</v>
      </c>
      <c r="N455" s="49">
        <f t="shared" si="74"/>
        <v>0</v>
      </c>
      <c r="O455" s="49">
        <f t="shared" si="75"/>
        <v>0</v>
      </c>
      <c r="P455" s="50">
        <f t="shared" si="76"/>
        <v>0</v>
      </c>
      <c r="Q455" s="105"/>
      <c r="R455" s="105"/>
      <c r="S455" s="105"/>
    </row>
    <row r="456" spans="1:19" x14ac:dyDescent="0.2">
      <c r="A456" s="104">
        <f>IF(E456&gt;0,IF(E456&gt;0,1+MAX($A$14:A455),0),0)</f>
        <v>0</v>
      </c>
      <c r="B456" s="39"/>
      <c r="C456" s="48"/>
      <c r="D456" s="25"/>
      <c r="E456" s="73"/>
      <c r="F456" s="76">
        <f t="shared" si="66"/>
        <v>0</v>
      </c>
      <c r="G456" s="71">
        <f t="shared" si="67"/>
        <v>0</v>
      </c>
      <c r="H456" s="71">
        <f t="shared" si="68"/>
        <v>0</v>
      </c>
      <c r="I456" s="71">
        <f t="shared" si="69"/>
        <v>0</v>
      </c>
      <c r="J456" s="71">
        <f t="shared" si="70"/>
        <v>0</v>
      </c>
      <c r="K456" s="50">
        <f t="shared" si="71"/>
        <v>0</v>
      </c>
      <c r="L456" s="51">
        <f t="shared" si="72"/>
        <v>0</v>
      </c>
      <c r="M456" s="49">
        <f t="shared" si="73"/>
        <v>0</v>
      </c>
      <c r="N456" s="49">
        <f t="shared" si="74"/>
        <v>0</v>
      </c>
      <c r="O456" s="49">
        <f t="shared" si="75"/>
        <v>0</v>
      </c>
      <c r="P456" s="50">
        <f t="shared" si="76"/>
        <v>0</v>
      </c>
      <c r="Q456" s="105"/>
      <c r="R456" s="105"/>
      <c r="S456" s="105"/>
    </row>
    <row r="457" spans="1:19" x14ac:dyDescent="0.2">
      <c r="A457" s="104">
        <f>IF(E457&gt;0,IF(E457&gt;0,1+MAX($A$14:A456),0),0)</f>
        <v>0</v>
      </c>
      <c r="B457" s="39"/>
      <c r="C457" s="48"/>
      <c r="D457" s="25"/>
      <c r="E457" s="73"/>
      <c r="F457" s="76">
        <f t="shared" si="66"/>
        <v>0</v>
      </c>
      <c r="G457" s="71">
        <f t="shared" si="67"/>
        <v>0</v>
      </c>
      <c r="H457" s="71">
        <f t="shared" si="68"/>
        <v>0</v>
      </c>
      <c r="I457" s="71">
        <f t="shared" si="69"/>
        <v>0</v>
      </c>
      <c r="J457" s="71">
        <f t="shared" si="70"/>
        <v>0</v>
      </c>
      <c r="K457" s="50">
        <f t="shared" si="71"/>
        <v>0</v>
      </c>
      <c r="L457" s="51">
        <f t="shared" si="72"/>
        <v>0</v>
      </c>
      <c r="M457" s="49">
        <f t="shared" si="73"/>
        <v>0</v>
      </c>
      <c r="N457" s="49">
        <f t="shared" si="74"/>
        <v>0</v>
      </c>
      <c r="O457" s="49">
        <f t="shared" si="75"/>
        <v>0</v>
      </c>
      <c r="P457" s="50">
        <f t="shared" si="76"/>
        <v>0</v>
      </c>
      <c r="Q457" s="105"/>
      <c r="R457" s="105"/>
      <c r="S457" s="105"/>
    </row>
    <row r="458" spans="1:19" x14ac:dyDescent="0.2">
      <c r="A458" s="104">
        <f>IF(E458&gt;0,IF(E458&gt;0,1+MAX($A$14:A457),0),0)</f>
        <v>0</v>
      </c>
      <c r="B458" s="39"/>
      <c r="C458" s="48"/>
      <c r="D458" s="25"/>
      <c r="E458" s="73"/>
      <c r="F458" s="76">
        <f t="shared" si="66"/>
        <v>0</v>
      </c>
      <c r="G458" s="71">
        <f t="shared" si="67"/>
        <v>0</v>
      </c>
      <c r="H458" s="71">
        <f t="shared" si="68"/>
        <v>0</v>
      </c>
      <c r="I458" s="71">
        <f t="shared" si="69"/>
        <v>0</v>
      </c>
      <c r="J458" s="71">
        <f t="shared" si="70"/>
        <v>0</v>
      </c>
      <c r="K458" s="50">
        <f t="shared" si="71"/>
        <v>0</v>
      </c>
      <c r="L458" s="51">
        <f t="shared" si="72"/>
        <v>0</v>
      </c>
      <c r="M458" s="49">
        <f t="shared" si="73"/>
        <v>0</v>
      </c>
      <c r="N458" s="49">
        <f t="shared" si="74"/>
        <v>0</v>
      </c>
      <c r="O458" s="49">
        <f t="shared" si="75"/>
        <v>0</v>
      </c>
      <c r="P458" s="50">
        <f t="shared" si="76"/>
        <v>0</v>
      </c>
      <c r="Q458" s="105"/>
      <c r="R458" s="105"/>
      <c r="S458" s="105"/>
    </row>
    <row r="459" spans="1:19" x14ac:dyDescent="0.2">
      <c r="A459" s="104">
        <f>IF(E459&gt;0,IF(E459&gt;0,1+MAX($A$14:A458),0),0)</f>
        <v>0</v>
      </c>
      <c r="B459" s="39"/>
      <c r="C459" s="48"/>
      <c r="D459" s="25"/>
      <c r="E459" s="73"/>
      <c r="F459" s="76">
        <f t="shared" si="66"/>
        <v>0</v>
      </c>
      <c r="G459" s="71">
        <f t="shared" si="67"/>
        <v>0</v>
      </c>
      <c r="H459" s="71">
        <f t="shared" si="68"/>
        <v>0</v>
      </c>
      <c r="I459" s="71">
        <f t="shared" si="69"/>
        <v>0</v>
      </c>
      <c r="J459" s="71">
        <f t="shared" si="70"/>
        <v>0</v>
      </c>
      <c r="K459" s="50">
        <f t="shared" si="71"/>
        <v>0</v>
      </c>
      <c r="L459" s="51">
        <f t="shared" si="72"/>
        <v>0</v>
      </c>
      <c r="M459" s="49">
        <f t="shared" si="73"/>
        <v>0</v>
      </c>
      <c r="N459" s="49">
        <f t="shared" si="74"/>
        <v>0</v>
      </c>
      <c r="O459" s="49">
        <f t="shared" si="75"/>
        <v>0</v>
      </c>
      <c r="P459" s="50">
        <f t="shared" si="76"/>
        <v>0</v>
      </c>
      <c r="Q459" s="105"/>
      <c r="R459" s="105"/>
      <c r="S459" s="105"/>
    </row>
    <row r="460" spans="1:19" x14ac:dyDescent="0.2">
      <c r="A460" s="104">
        <f>IF(E460&gt;0,IF(E460&gt;0,1+MAX($A$14:A459),0),0)</f>
        <v>0</v>
      </c>
      <c r="B460" s="39"/>
      <c r="C460" s="48"/>
      <c r="D460" s="25"/>
      <c r="E460" s="73"/>
      <c r="F460" s="76">
        <f t="shared" si="66"/>
        <v>0</v>
      </c>
      <c r="G460" s="71">
        <f t="shared" si="67"/>
        <v>0</v>
      </c>
      <c r="H460" s="71">
        <f t="shared" si="68"/>
        <v>0</v>
      </c>
      <c r="I460" s="71">
        <f t="shared" si="69"/>
        <v>0</v>
      </c>
      <c r="J460" s="71">
        <f t="shared" si="70"/>
        <v>0</v>
      </c>
      <c r="K460" s="50">
        <f t="shared" si="71"/>
        <v>0</v>
      </c>
      <c r="L460" s="51">
        <f t="shared" si="72"/>
        <v>0</v>
      </c>
      <c r="M460" s="49">
        <f t="shared" si="73"/>
        <v>0</v>
      </c>
      <c r="N460" s="49">
        <f t="shared" si="74"/>
        <v>0</v>
      </c>
      <c r="O460" s="49">
        <f t="shared" si="75"/>
        <v>0</v>
      </c>
      <c r="P460" s="50">
        <f t="shared" si="76"/>
        <v>0</v>
      </c>
      <c r="Q460" s="105"/>
      <c r="R460" s="105"/>
      <c r="S460" s="105"/>
    </row>
    <row r="461" spans="1:19" x14ac:dyDescent="0.2">
      <c r="A461" s="104">
        <f>IF(E461&gt;0,IF(E461&gt;0,1+MAX($A$14:A460),0),0)</f>
        <v>0</v>
      </c>
      <c r="B461" s="39"/>
      <c r="C461" s="48"/>
      <c r="D461" s="25"/>
      <c r="E461" s="73"/>
      <c r="F461" s="76">
        <f t="shared" si="66"/>
        <v>0</v>
      </c>
      <c r="G461" s="71">
        <f t="shared" si="67"/>
        <v>0</v>
      </c>
      <c r="H461" s="71">
        <f t="shared" si="68"/>
        <v>0</v>
      </c>
      <c r="I461" s="71">
        <f t="shared" si="69"/>
        <v>0</v>
      </c>
      <c r="J461" s="71">
        <f t="shared" si="70"/>
        <v>0</v>
      </c>
      <c r="K461" s="50">
        <f t="shared" si="71"/>
        <v>0</v>
      </c>
      <c r="L461" s="51">
        <f t="shared" si="72"/>
        <v>0</v>
      </c>
      <c r="M461" s="49">
        <f t="shared" si="73"/>
        <v>0</v>
      </c>
      <c r="N461" s="49">
        <f t="shared" si="74"/>
        <v>0</v>
      </c>
      <c r="O461" s="49">
        <f t="shared" si="75"/>
        <v>0</v>
      </c>
      <c r="P461" s="50">
        <f t="shared" si="76"/>
        <v>0</v>
      </c>
      <c r="Q461" s="105"/>
      <c r="R461" s="105"/>
      <c r="S461" s="105"/>
    </row>
    <row r="462" spans="1:19" x14ac:dyDescent="0.2">
      <c r="A462" s="104">
        <f>IF(E462&gt;0,IF(E462&gt;0,1+MAX($A$14:A461),0),0)</f>
        <v>0</v>
      </c>
      <c r="B462" s="39"/>
      <c r="C462" s="48"/>
      <c r="D462" s="25"/>
      <c r="E462" s="73"/>
      <c r="F462" s="76">
        <f t="shared" si="66"/>
        <v>0</v>
      </c>
      <c r="G462" s="71">
        <f t="shared" si="67"/>
        <v>0</v>
      </c>
      <c r="H462" s="71">
        <f t="shared" si="68"/>
        <v>0</v>
      </c>
      <c r="I462" s="71">
        <f t="shared" si="69"/>
        <v>0</v>
      </c>
      <c r="J462" s="71">
        <f t="shared" si="70"/>
        <v>0</v>
      </c>
      <c r="K462" s="50">
        <f t="shared" si="71"/>
        <v>0</v>
      </c>
      <c r="L462" s="51">
        <f t="shared" si="72"/>
        <v>0</v>
      </c>
      <c r="M462" s="49">
        <f t="shared" si="73"/>
        <v>0</v>
      </c>
      <c r="N462" s="49">
        <f t="shared" si="74"/>
        <v>0</v>
      </c>
      <c r="O462" s="49">
        <f t="shared" si="75"/>
        <v>0</v>
      </c>
      <c r="P462" s="50">
        <f t="shared" si="76"/>
        <v>0</v>
      </c>
      <c r="Q462" s="105"/>
      <c r="R462" s="105"/>
      <c r="S462" s="105"/>
    </row>
    <row r="463" spans="1:19" x14ac:dyDescent="0.2">
      <c r="A463" s="104">
        <f>IF(E463&gt;0,IF(E463&gt;0,1+MAX($A$14:A462),0),0)</f>
        <v>0</v>
      </c>
      <c r="B463" s="39"/>
      <c r="C463" s="48"/>
      <c r="D463" s="25"/>
      <c r="E463" s="73"/>
      <c r="F463" s="76">
        <f t="shared" ref="F463:F526" si="77">ROUNDUP((1+$Q$11)*Q463/$S$11,2)</f>
        <v>0</v>
      </c>
      <c r="G463" s="71">
        <f t="shared" ref="G463:G526" si="78">IF(F463&gt;0.001,9.5,0)</f>
        <v>0</v>
      </c>
      <c r="H463" s="71">
        <f t="shared" ref="H463:H526" si="79">ROUND(F463*G463,2)</f>
        <v>0</v>
      </c>
      <c r="I463" s="71">
        <f t="shared" ref="I463:I526" si="80">ROUND((1+$R$11)*R463,2)</f>
        <v>0</v>
      </c>
      <c r="J463" s="71">
        <f t="shared" ref="J463:J526" si="81">ROUND((1+$R$11*0.5)*S463,2)</f>
        <v>0</v>
      </c>
      <c r="K463" s="50">
        <f t="shared" ref="K463:K526" si="82">SUM(H463:J463)</f>
        <v>0</v>
      </c>
      <c r="L463" s="51">
        <f t="shared" ref="L463:L526" si="83">ROUND(E463*F463,2)</f>
        <v>0</v>
      </c>
      <c r="M463" s="49">
        <f t="shared" ref="M463:M526" si="84">ROUND(H463*E463,2)</f>
        <v>0</v>
      </c>
      <c r="N463" s="49">
        <f t="shared" ref="N463:N526" si="85">ROUND(I463*E463,2)</f>
        <v>0</v>
      </c>
      <c r="O463" s="49">
        <f t="shared" ref="O463:O526" si="86">ROUND(J463*E463,2)</f>
        <v>0</v>
      </c>
      <c r="P463" s="50">
        <f t="shared" ref="P463:P526" si="87">SUM(M463:O463)</f>
        <v>0</v>
      </c>
      <c r="Q463" s="105"/>
      <c r="R463" s="105"/>
      <c r="S463" s="105"/>
    </row>
    <row r="464" spans="1:19" x14ac:dyDescent="0.2">
      <c r="A464" s="104">
        <f>IF(E464&gt;0,IF(E464&gt;0,1+MAX($A$14:A463),0),0)</f>
        <v>0</v>
      </c>
      <c r="B464" s="39"/>
      <c r="C464" s="48"/>
      <c r="D464" s="25"/>
      <c r="E464" s="73"/>
      <c r="F464" s="76">
        <f t="shared" si="77"/>
        <v>0</v>
      </c>
      <c r="G464" s="71">
        <f t="shared" si="78"/>
        <v>0</v>
      </c>
      <c r="H464" s="71">
        <f t="shared" si="79"/>
        <v>0</v>
      </c>
      <c r="I464" s="71">
        <f t="shared" si="80"/>
        <v>0</v>
      </c>
      <c r="J464" s="71">
        <f t="shared" si="81"/>
        <v>0</v>
      </c>
      <c r="K464" s="50">
        <f t="shared" si="82"/>
        <v>0</v>
      </c>
      <c r="L464" s="51">
        <f t="shared" si="83"/>
        <v>0</v>
      </c>
      <c r="M464" s="49">
        <f t="shared" si="84"/>
        <v>0</v>
      </c>
      <c r="N464" s="49">
        <f t="shared" si="85"/>
        <v>0</v>
      </c>
      <c r="O464" s="49">
        <f t="shared" si="86"/>
        <v>0</v>
      </c>
      <c r="P464" s="50">
        <f t="shared" si="87"/>
        <v>0</v>
      </c>
      <c r="Q464" s="105"/>
      <c r="R464" s="105"/>
      <c r="S464" s="105"/>
    </row>
    <row r="465" spans="1:19" x14ac:dyDescent="0.2">
      <c r="A465" s="104">
        <f>IF(E465&gt;0,IF(E465&gt;0,1+MAX($A$14:A464),0),0)</f>
        <v>0</v>
      </c>
      <c r="B465" s="39"/>
      <c r="C465" s="48"/>
      <c r="D465" s="25"/>
      <c r="E465" s="73"/>
      <c r="F465" s="76">
        <f t="shared" si="77"/>
        <v>0</v>
      </c>
      <c r="G465" s="71">
        <f t="shared" si="78"/>
        <v>0</v>
      </c>
      <c r="H465" s="71">
        <f t="shared" si="79"/>
        <v>0</v>
      </c>
      <c r="I465" s="71">
        <f t="shared" si="80"/>
        <v>0</v>
      </c>
      <c r="J465" s="71">
        <f t="shared" si="81"/>
        <v>0</v>
      </c>
      <c r="K465" s="50">
        <f t="shared" si="82"/>
        <v>0</v>
      </c>
      <c r="L465" s="51">
        <f t="shared" si="83"/>
        <v>0</v>
      </c>
      <c r="M465" s="49">
        <f t="shared" si="84"/>
        <v>0</v>
      </c>
      <c r="N465" s="49">
        <f t="shared" si="85"/>
        <v>0</v>
      </c>
      <c r="O465" s="49">
        <f t="shared" si="86"/>
        <v>0</v>
      </c>
      <c r="P465" s="50">
        <f t="shared" si="87"/>
        <v>0</v>
      </c>
      <c r="Q465" s="105"/>
      <c r="R465" s="105"/>
      <c r="S465" s="105"/>
    </row>
    <row r="466" spans="1:19" x14ac:dyDescent="0.2">
      <c r="A466" s="104">
        <f>IF(E466&gt;0,IF(E466&gt;0,1+MAX($A$14:A465),0),0)</f>
        <v>0</v>
      </c>
      <c r="B466" s="39"/>
      <c r="C466" s="48"/>
      <c r="D466" s="25"/>
      <c r="E466" s="73"/>
      <c r="F466" s="76">
        <f t="shared" si="77"/>
        <v>0</v>
      </c>
      <c r="G466" s="71">
        <f t="shared" si="78"/>
        <v>0</v>
      </c>
      <c r="H466" s="71">
        <f t="shared" si="79"/>
        <v>0</v>
      </c>
      <c r="I466" s="71">
        <f t="shared" si="80"/>
        <v>0</v>
      </c>
      <c r="J466" s="71">
        <f t="shared" si="81"/>
        <v>0</v>
      </c>
      <c r="K466" s="50">
        <f t="shared" si="82"/>
        <v>0</v>
      </c>
      <c r="L466" s="51">
        <f t="shared" si="83"/>
        <v>0</v>
      </c>
      <c r="M466" s="49">
        <f t="shared" si="84"/>
        <v>0</v>
      </c>
      <c r="N466" s="49">
        <f t="shared" si="85"/>
        <v>0</v>
      </c>
      <c r="O466" s="49">
        <f t="shared" si="86"/>
        <v>0</v>
      </c>
      <c r="P466" s="50">
        <f t="shared" si="87"/>
        <v>0</v>
      </c>
      <c r="Q466" s="105"/>
      <c r="R466" s="105"/>
      <c r="S466" s="105"/>
    </row>
    <row r="467" spans="1:19" x14ac:dyDescent="0.2">
      <c r="A467" s="104">
        <f>IF(E467&gt;0,IF(E467&gt;0,1+MAX($A$14:A466),0),0)</f>
        <v>0</v>
      </c>
      <c r="B467" s="39"/>
      <c r="C467" s="48"/>
      <c r="D467" s="25"/>
      <c r="E467" s="73"/>
      <c r="F467" s="76">
        <f t="shared" si="77"/>
        <v>0</v>
      </c>
      <c r="G467" s="71">
        <f t="shared" si="78"/>
        <v>0</v>
      </c>
      <c r="H467" s="71">
        <f t="shared" si="79"/>
        <v>0</v>
      </c>
      <c r="I467" s="71">
        <f t="shared" si="80"/>
        <v>0</v>
      </c>
      <c r="J467" s="71">
        <f t="shared" si="81"/>
        <v>0</v>
      </c>
      <c r="K467" s="50">
        <f t="shared" si="82"/>
        <v>0</v>
      </c>
      <c r="L467" s="51">
        <f t="shared" si="83"/>
        <v>0</v>
      </c>
      <c r="M467" s="49">
        <f t="shared" si="84"/>
        <v>0</v>
      </c>
      <c r="N467" s="49">
        <f t="shared" si="85"/>
        <v>0</v>
      </c>
      <c r="O467" s="49">
        <f t="shared" si="86"/>
        <v>0</v>
      </c>
      <c r="P467" s="50">
        <f t="shared" si="87"/>
        <v>0</v>
      </c>
      <c r="Q467" s="105"/>
      <c r="R467" s="105"/>
      <c r="S467" s="105"/>
    </row>
    <row r="468" spans="1:19" x14ac:dyDescent="0.2">
      <c r="A468" s="104">
        <f>IF(E468&gt;0,IF(E468&gt;0,1+MAX($A$14:A467),0),0)</f>
        <v>0</v>
      </c>
      <c r="B468" s="39"/>
      <c r="C468" s="48"/>
      <c r="D468" s="25"/>
      <c r="E468" s="73"/>
      <c r="F468" s="76">
        <f t="shared" si="77"/>
        <v>0</v>
      </c>
      <c r="G468" s="71">
        <f t="shared" si="78"/>
        <v>0</v>
      </c>
      <c r="H468" s="71">
        <f t="shared" si="79"/>
        <v>0</v>
      </c>
      <c r="I468" s="71">
        <f t="shared" si="80"/>
        <v>0</v>
      </c>
      <c r="J468" s="71">
        <f t="shared" si="81"/>
        <v>0</v>
      </c>
      <c r="K468" s="50">
        <f t="shared" si="82"/>
        <v>0</v>
      </c>
      <c r="L468" s="51">
        <f t="shared" si="83"/>
        <v>0</v>
      </c>
      <c r="M468" s="49">
        <f t="shared" si="84"/>
        <v>0</v>
      </c>
      <c r="N468" s="49">
        <f t="shared" si="85"/>
        <v>0</v>
      </c>
      <c r="O468" s="49">
        <f t="shared" si="86"/>
        <v>0</v>
      </c>
      <c r="P468" s="50">
        <f t="shared" si="87"/>
        <v>0</v>
      </c>
      <c r="Q468" s="105"/>
      <c r="R468" s="105"/>
      <c r="S468" s="105"/>
    </row>
    <row r="469" spans="1:19" x14ac:dyDescent="0.2">
      <c r="A469" s="104">
        <f>IF(E469&gt;0,IF(E469&gt;0,1+MAX($A$14:A468),0),0)</f>
        <v>0</v>
      </c>
      <c r="B469" s="39"/>
      <c r="C469" s="48"/>
      <c r="D469" s="25"/>
      <c r="E469" s="73"/>
      <c r="F469" s="76">
        <f t="shared" si="77"/>
        <v>0</v>
      </c>
      <c r="G469" s="71">
        <f t="shared" si="78"/>
        <v>0</v>
      </c>
      <c r="H469" s="71">
        <f t="shared" si="79"/>
        <v>0</v>
      </c>
      <c r="I469" s="71">
        <f t="shared" si="80"/>
        <v>0</v>
      </c>
      <c r="J469" s="71">
        <f t="shared" si="81"/>
        <v>0</v>
      </c>
      <c r="K469" s="50">
        <f t="shared" si="82"/>
        <v>0</v>
      </c>
      <c r="L469" s="51">
        <f t="shared" si="83"/>
        <v>0</v>
      </c>
      <c r="M469" s="49">
        <f t="shared" si="84"/>
        <v>0</v>
      </c>
      <c r="N469" s="49">
        <f t="shared" si="85"/>
        <v>0</v>
      </c>
      <c r="O469" s="49">
        <f t="shared" si="86"/>
        <v>0</v>
      </c>
      <c r="P469" s="50">
        <f t="shared" si="87"/>
        <v>0</v>
      </c>
      <c r="Q469" s="105"/>
      <c r="R469" s="105"/>
      <c r="S469" s="105"/>
    </row>
    <row r="470" spans="1:19" x14ac:dyDescent="0.2">
      <c r="A470" s="104">
        <f>IF(E470&gt;0,IF(E470&gt;0,1+MAX($A$14:A469),0),0)</f>
        <v>0</v>
      </c>
      <c r="B470" s="39"/>
      <c r="C470" s="48"/>
      <c r="D470" s="25"/>
      <c r="E470" s="73"/>
      <c r="F470" s="76">
        <f t="shared" si="77"/>
        <v>0</v>
      </c>
      <c r="G470" s="71">
        <f t="shared" si="78"/>
        <v>0</v>
      </c>
      <c r="H470" s="71">
        <f t="shared" si="79"/>
        <v>0</v>
      </c>
      <c r="I470" s="71">
        <f t="shared" si="80"/>
        <v>0</v>
      </c>
      <c r="J470" s="71">
        <f t="shared" si="81"/>
        <v>0</v>
      </c>
      <c r="K470" s="50">
        <f t="shared" si="82"/>
        <v>0</v>
      </c>
      <c r="L470" s="51">
        <f t="shared" si="83"/>
        <v>0</v>
      </c>
      <c r="M470" s="49">
        <f t="shared" si="84"/>
        <v>0</v>
      </c>
      <c r="N470" s="49">
        <f t="shared" si="85"/>
        <v>0</v>
      </c>
      <c r="O470" s="49">
        <f t="shared" si="86"/>
        <v>0</v>
      </c>
      <c r="P470" s="50">
        <f t="shared" si="87"/>
        <v>0</v>
      </c>
      <c r="Q470" s="105"/>
      <c r="R470" s="105"/>
      <c r="S470" s="105"/>
    </row>
    <row r="471" spans="1:19" x14ac:dyDescent="0.2">
      <c r="A471" s="104">
        <f>IF(E471&gt;0,IF(E471&gt;0,1+MAX($A$14:A470),0),0)</f>
        <v>0</v>
      </c>
      <c r="B471" s="39"/>
      <c r="C471" s="48"/>
      <c r="D471" s="25"/>
      <c r="E471" s="73"/>
      <c r="F471" s="76">
        <f t="shared" si="77"/>
        <v>0</v>
      </c>
      <c r="G471" s="71">
        <f t="shared" si="78"/>
        <v>0</v>
      </c>
      <c r="H471" s="71">
        <f t="shared" si="79"/>
        <v>0</v>
      </c>
      <c r="I471" s="71">
        <f t="shared" si="80"/>
        <v>0</v>
      </c>
      <c r="J471" s="71">
        <f t="shared" si="81"/>
        <v>0</v>
      </c>
      <c r="K471" s="50">
        <f t="shared" si="82"/>
        <v>0</v>
      </c>
      <c r="L471" s="51">
        <f t="shared" si="83"/>
        <v>0</v>
      </c>
      <c r="M471" s="49">
        <f t="shared" si="84"/>
        <v>0</v>
      </c>
      <c r="N471" s="49">
        <f t="shared" si="85"/>
        <v>0</v>
      </c>
      <c r="O471" s="49">
        <f t="shared" si="86"/>
        <v>0</v>
      </c>
      <c r="P471" s="50">
        <f t="shared" si="87"/>
        <v>0</v>
      </c>
      <c r="Q471" s="105"/>
      <c r="R471" s="105"/>
      <c r="S471" s="105"/>
    </row>
    <row r="472" spans="1:19" x14ac:dyDescent="0.2">
      <c r="A472" s="104">
        <f>IF(E472&gt;0,IF(E472&gt;0,1+MAX($A$14:A471),0),0)</f>
        <v>0</v>
      </c>
      <c r="B472" s="39"/>
      <c r="C472" s="48"/>
      <c r="D472" s="25"/>
      <c r="E472" s="73"/>
      <c r="F472" s="76">
        <f t="shared" si="77"/>
        <v>0</v>
      </c>
      <c r="G472" s="71">
        <f t="shared" si="78"/>
        <v>0</v>
      </c>
      <c r="H472" s="71">
        <f t="shared" si="79"/>
        <v>0</v>
      </c>
      <c r="I472" s="71">
        <f t="shared" si="80"/>
        <v>0</v>
      </c>
      <c r="J472" s="71">
        <f t="shared" si="81"/>
        <v>0</v>
      </c>
      <c r="K472" s="50">
        <f t="shared" si="82"/>
        <v>0</v>
      </c>
      <c r="L472" s="51">
        <f t="shared" si="83"/>
        <v>0</v>
      </c>
      <c r="M472" s="49">
        <f t="shared" si="84"/>
        <v>0</v>
      </c>
      <c r="N472" s="49">
        <f t="shared" si="85"/>
        <v>0</v>
      </c>
      <c r="O472" s="49">
        <f t="shared" si="86"/>
        <v>0</v>
      </c>
      <c r="P472" s="50">
        <f t="shared" si="87"/>
        <v>0</v>
      </c>
      <c r="Q472" s="105"/>
      <c r="R472" s="105"/>
      <c r="S472" s="105"/>
    </row>
    <row r="473" spans="1:19" x14ac:dyDescent="0.2">
      <c r="A473" s="104">
        <f>IF(E473&gt;0,IF(E473&gt;0,1+MAX($A$14:A472),0),0)</f>
        <v>0</v>
      </c>
      <c r="B473" s="39"/>
      <c r="C473" s="48"/>
      <c r="D473" s="25"/>
      <c r="E473" s="73"/>
      <c r="F473" s="76">
        <f t="shared" si="77"/>
        <v>0</v>
      </c>
      <c r="G473" s="71">
        <f t="shared" si="78"/>
        <v>0</v>
      </c>
      <c r="H473" s="71">
        <f t="shared" si="79"/>
        <v>0</v>
      </c>
      <c r="I473" s="71">
        <f t="shared" si="80"/>
        <v>0</v>
      </c>
      <c r="J473" s="71">
        <f t="shared" si="81"/>
        <v>0</v>
      </c>
      <c r="K473" s="50">
        <f t="shared" si="82"/>
        <v>0</v>
      </c>
      <c r="L473" s="51">
        <f t="shared" si="83"/>
        <v>0</v>
      </c>
      <c r="M473" s="49">
        <f t="shared" si="84"/>
        <v>0</v>
      </c>
      <c r="N473" s="49">
        <f t="shared" si="85"/>
        <v>0</v>
      </c>
      <c r="O473" s="49">
        <f t="shared" si="86"/>
        <v>0</v>
      </c>
      <c r="P473" s="50">
        <f t="shared" si="87"/>
        <v>0</v>
      </c>
      <c r="Q473" s="105"/>
      <c r="R473" s="105"/>
      <c r="S473" s="105"/>
    </row>
    <row r="474" spans="1:19" x14ac:dyDescent="0.2">
      <c r="A474" s="104">
        <f>IF(E474&gt;0,IF(E474&gt;0,1+MAX($A$14:A473),0),0)</f>
        <v>0</v>
      </c>
      <c r="B474" s="39"/>
      <c r="C474" s="48"/>
      <c r="D474" s="25"/>
      <c r="E474" s="73"/>
      <c r="F474" s="76">
        <f t="shared" si="77"/>
        <v>0</v>
      </c>
      <c r="G474" s="71">
        <f t="shared" si="78"/>
        <v>0</v>
      </c>
      <c r="H474" s="71">
        <f t="shared" si="79"/>
        <v>0</v>
      </c>
      <c r="I474" s="71">
        <f t="shared" si="80"/>
        <v>0</v>
      </c>
      <c r="J474" s="71">
        <f t="shared" si="81"/>
        <v>0</v>
      </c>
      <c r="K474" s="50">
        <f t="shared" si="82"/>
        <v>0</v>
      </c>
      <c r="L474" s="51">
        <f t="shared" si="83"/>
        <v>0</v>
      </c>
      <c r="M474" s="49">
        <f t="shared" si="84"/>
        <v>0</v>
      </c>
      <c r="N474" s="49">
        <f t="shared" si="85"/>
        <v>0</v>
      </c>
      <c r="O474" s="49">
        <f t="shared" si="86"/>
        <v>0</v>
      </c>
      <c r="P474" s="50">
        <f t="shared" si="87"/>
        <v>0</v>
      </c>
      <c r="Q474" s="105"/>
      <c r="R474" s="105"/>
      <c r="S474" s="105"/>
    </row>
    <row r="475" spans="1:19" x14ac:dyDescent="0.2">
      <c r="A475" s="104">
        <f>IF(E475&gt;0,IF(E475&gt;0,1+MAX($A$14:A474),0),0)</f>
        <v>0</v>
      </c>
      <c r="B475" s="39"/>
      <c r="C475" s="48"/>
      <c r="D475" s="25"/>
      <c r="E475" s="73"/>
      <c r="F475" s="76">
        <f t="shared" si="77"/>
        <v>0</v>
      </c>
      <c r="G475" s="71">
        <f t="shared" si="78"/>
        <v>0</v>
      </c>
      <c r="H475" s="71">
        <f t="shared" si="79"/>
        <v>0</v>
      </c>
      <c r="I475" s="71">
        <f t="shared" si="80"/>
        <v>0</v>
      </c>
      <c r="J475" s="71">
        <f t="shared" si="81"/>
        <v>0</v>
      </c>
      <c r="K475" s="50">
        <f t="shared" si="82"/>
        <v>0</v>
      </c>
      <c r="L475" s="51">
        <f t="shared" si="83"/>
        <v>0</v>
      </c>
      <c r="M475" s="49">
        <f t="shared" si="84"/>
        <v>0</v>
      </c>
      <c r="N475" s="49">
        <f t="shared" si="85"/>
        <v>0</v>
      </c>
      <c r="O475" s="49">
        <f t="shared" si="86"/>
        <v>0</v>
      </c>
      <c r="P475" s="50">
        <f t="shared" si="87"/>
        <v>0</v>
      </c>
      <c r="Q475" s="105"/>
      <c r="R475" s="105"/>
      <c r="S475" s="105"/>
    </row>
    <row r="476" spans="1:19" x14ac:dyDescent="0.2">
      <c r="A476" s="104">
        <f>IF(E476&gt;0,IF(E476&gt;0,1+MAX($A$14:A475),0),0)</f>
        <v>0</v>
      </c>
      <c r="B476" s="39"/>
      <c r="C476" s="48"/>
      <c r="D476" s="25"/>
      <c r="E476" s="73"/>
      <c r="F476" s="76">
        <f t="shared" si="77"/>
        <v>0</v>
      </c>
      <c r="G476" s="71">
        <f t="shared" si="78"/>
        <v>0</v>
      </c>
      <c r="H476" s="71">
        <f t="shared" si="79"/>
        <v>0</v>
      </c>
      <c r="I476" s="71">
        <f t="shared" si="80"/>
        <v>0</v>
      </c>
      <c r="J476" s="71">
        <f t="shared" si="81"/>
        <v>0</v>
      </c>
      <c r="K476" s="50">
        <f t="shared" si="82"/>
        <v>0</v>
      </c>
      <c r="L476" s="51">
        <f t="shared" si="83"/>
        <v>0</v>
      </c>
      <c r="M476" s="49">
        <f t="shared" si="84"/>
        <v>0</v>
      </c>
      <c r="N476" s="49">
        <f t="shared" si="85"/>
        <v>0</v>
      </c>
      <c r="O476" s="49">
        <f t="shared" si="86"/>
        <v>0</v>
      </c>
      <c r="P476" s="50">
        <f t="shared" si="87"/>
        <v>0</v>
      </c>
      <c r="Q476" s="105"/>
      <c r="R476" s="105"/>
      <c r="S476" s="105"/>
    </row>
    <row r="477" spans="1:19" x14ac:dyDescent="0.2">
      <c r="A477" s="104">
        <f>IF(E477&gt;0,IF(E477&gt;0,1+MAX($A$14:A476),0),0)</f>
        <v>0</v>
      </c>
      <c r="B477" s="39"/>
      <c r="C477" s="48"/>
      <c r="D477" s="25"/>
      <c r="E477" s="73"/>
      <c r="F477" s="76">
        <f t="shared" si="77"/>
        <v>0</v>
      </c>
      <c r="G477" s="71">
        <f t="shared" si="78"/>
        <v>0</v>
      </c>
      <c r="H477" s="71">
        <f t="shared" si="79"/>
        <v>0</v>
      </c>
      <c r="I477" s="71">
        <f t="shared" si="80"/>
        <v>0</v>
      </c>
      <c r="J477" s="71">
        <f t="shared" si="81"/>
        <v>0</v>
      </c>
      <c r="K477" s="50">
        <f t="shared" si="82"/>
        <v>0</v>
      </c>
      <c r="L477" s="51">
        <f t="shared" si="83"/>
        <v>0</v>
      </c>
      <c r="M477" s="49">
        <f t="shared" si="84"/>
        <v>0</v>
      </c>
      <c r="N477" s="49">
        <f t="shared" si="85"/>
        <v>0</v>
      </c>
      <c r="O477" s="49">
        <f t="shared" si="86"/>
        <v>0</v>
      </c>
      <c r="P477" s="50">
        <f t="shared" si="87"/>
        <v>0</v>
      </c>
      <c r="Q477" s="105"/>
      <c r="R477" s="105"/>
      <c r="S477" s="105"/>
    </row>
    <row r="478" spans="1:19" x14ac:dyDescent="0.2">
      <c r="A478" s="104">
        <f>IF(E478&gt;0,IF(E478&gt;0,1+MAX($A$14:A477),0),0)</f>
        <v>0</v>
      </c>
      <c r="B478" s="39"/>
      <c r="C478" s="48"/>
      <c r="D478" s="25"/>
      <c r="E478" s="73"/>
      <c r="F478" s="76">
        <f t="shared" si="77"/>
        <v>0</v>
      </c>
      <c r="G478" s="71">
        <f t="shared" si="78"/>
        <v>0</v>
      </c>
      <c r="H478" s="71">
        <f t="shared" si="79"/>
        <v>0</v>
      </c>
      <c r="I478" s="71">
        <f t="shared" si="80"/>
        <v>0</v>
      </c>
      <c r="J478" s="71">
        <f t="shared" si="81"/>
        <v>0</v>
      </c>
      <c r="K478" s="50">
        <f t="shared" si="82"/>
        <v>0</v>
      </c>
      <c r="L478" s="51">
        <f t="shared" si="83"/>
        <v>0</v>
      </c>
      <c r="M478" s="49">
        <f t="shared" si="84"/>
        <v>0</v>
      </c>
      <c r="N478" s="49">
        <f t="shared" si="85"/>
        <v>0</v>
      </c>
      <c r="O478" s="49">
        <f t="shared" si="86"/>
        <v>0</v>
      </c>
      <c r="P478" s="50">
        <f t="shared" si="87"/>
        <v>0</v>
      </c>
      <c r="Q478" s="105"/>
      <c r="R478" s="105"/>
      <c r="S478" s="105"/>
    </row>
    <row r="479" spans="1:19" x14ac:dyDescent="0.2">
      <c r="A479" s="104">
        <f>IF(E479&gt;0,IF(E479&gt;0,1+MAX($A$14:A478),0),0)</f>
        <v>0</v>
      </c>
      <c r="B479" s="39"/>
      <c r="C479" s="48"/>
      <c r="D479" s="25"/>
      <c r="E479" s="73"/>
      <c r="F479" s="76">
        <f t="shared" si="77"/>
        <v>0</v>
      </c>
      <c r="G479" s="71">
        <f t="shared" si="78"/>
        <v>0</v>
      </c>
      <c r="H479" s="71">
        <f t="shared" si="79"/>
        <v>0</v>
      </c>
      <c r="I479" s="71">
        <f t="shared" si="80"/>
        <v>0</v>
      </c>
      <c r="J479" s="71">
        <f t="shared" si="81"/>
        <v>0</v>
      </c>
      <c r="K479" s="50">
        <f t="shared" si="82"/>
        <v>0</v>
      </c>
      <c r="L479" s="51">
        <f t="shared" si="83"/>
        <v>0</v>
      </c>
      <c r="M479" s="49">
        <f t="shared" si="84"/>
        <v>0</v>
      </c>
      <c r="N479" s="49">
        <f t="shared" si="85"/>
        <v>0</v>
      </c>
      <c r="O479" s="49">
        <f t="shared" si="86"/>
        <v>0</v>
      </c>
      <c r="P479" s="50">
        <f t="shared" si="87"/>
        <v>0</v>
      </c>
      <c r="Q479" s="105"/>
      <c r="R479" s="105"/>
      <c r="S479" s="105"/>
    </row>
    <row r="480" spans="1:19" x14ac:dyDescent="0.2">
      <c r="A480" s="104">
        <f>IF(E480&gt;0,IF(E480&gt;0,1+MAX($A$14:A479),0),0)</f>
        <v>0</v>
      </c>
      <c r="B480" s="39"/>
      <c r="C480" s="48"/>
      <c r="D480" s="25"/>
      <c r="E480" s="73"/>
      <c r="F480" s="76">
        <f t="shared" si="77"/>
        <v>0</v>
      </c>
      <c r="G480" s="71">
        <f t="shared" si="78"/>
        <v>0</v>
      </c>
      <c r="H480" s="71">
        <f t="shared" si="79"/>
        <v>0</v>
      </c>
      <c r="I480" s="71">
        <f t="shared" si="80"/>
        <v>0</v>
      </c>
      <c r="J480" s="71">
        <f t="shared" si="81"/>
        <v>0</v>
      </c>
      <c r="K480" s="50">
        <f t="shared" si="82"/>
        <v>0</v>
      </c>
      <c r="L480" s="51">
        <f t="shared" si="83"/>
        <v>0</v>
      </c>
      <c r="M480" s="49">
        <f t="shared" si="84"/>
        <v>0</v>
      </c>
      <c r="N480" s="49">
        <f t="shared" si="85"/>
        <v>0</v>
      </c>
      <c r="O480" s="49">
        <f t="shared" si="86"/>
        <v>0</v>
      </c>
      <c r="P480" s="50">
        <f t="shared" si="87"/>
        <v>0</v>
      </c>
      <c r="Q480" s="105"/>
      <c r="R480" s="105"/>
      <c r="S480" s="105"/>
    </row>
    <row r="481" spans="1:19" x14ac:dyDescent="0.2">
      <c r="A481" s="104">
        <f>IF(E481&gt;0,IF(E481&gt;0,1+MAX($A$14:A480),0),0)</f>
        <v>0</v>
      </c>
      <c r="B481" s="39"/>
      <c r="C481" s="48"/>
      <c r="D481" s="25"/>
      <c r="E481" s="73"/>
      <c r="F481" s="76">
        <f t="shared" si="77"/>
        <v>0</v>
      </c>
      <c r="G481" s="71">
        <f t="shared" si="78"/>
        <v>0</v>
      </c>
      <c r="H481" s="71">
        <f t="shared" si="79"/>
        <v>0</v>
      </c>
      <c r="I481" s="71">
        <f t="shared" si="80"/>
        <v>0</v>
      </c>
      <c r="J481" s="71">
        <f t="shared" si="81"/>
        <v>0</v>
      </c>
      <c r="K481" s="50">
        <f t="shared" si="82"/>
        <v>0</v>
      </c>
      <c r="L481" s="51">
        <f t="shared" si="83"/>
        <v>0</v>
      </c>
      <c r="M481" s="49">
        <f t="shared" si="84"/>
        <v>0</v>
      </c>
      <c r="N481" s="49">
        <f t="shared" si="85"/>
        <v>0</v>
      </c>
      <c r="O481" s="49">
        <f t="shared" si="86"/>
        <v>0</v>
      </c>
      <c r="P481" s="50">
        <f t="shared" si="87"/>
        <v>0</v>
      </c>
      <c r="Q481" s="105"/>
      <c r="R481" s="105"/>
      <c r="S481" s="105"/>
    </row>
    <row r="482" spans="1:19" x14ac:dyDescent="0.2">
      <c r="A482" s="104">
        <f>IF(E482&gt;0,IF(E482&gt;0,1+MAX($A$14:A481),0),0)</f>
        <v>0</v>
      </c>
      <c r="B482" s="39"/>
      <c r="C482" s="48"/>
      <c r="D482" s="25"/>
      <c r="E482" s="73"/>
      <c r="F482" s="76">
        <f t="shared" si="77"/>
        <v>0</v>
      </c>
      <c r="G482" s="71">
        <f t="shared" si="78"/>
        <v>0</v>
      </c>
      <c r="H482" s="71">
        <f t="shared" si="79"/>
        <v>0</v>
      </c>
      <c r="I482" s="71">
        <f t="shared" si="80"/>
        <v>0</v>
      </c>
      <c r="J482" s="71">
        <f t="shared" si="81"/>
        <v>0</v>
      </c>
      <c r="K482" s="50">
        <f t="shared" si="82"/>
        <v>0</v>
      </c>
      <c r="L482" s="51">
        <f t="shared" si="83"/>
        <v>0</v>
      </c>
      <c r="M482" s="49">
        <f t="shared" si="84"/>
        <v>0</v>
      </c>
      <c r="N482" s="49">
        <f t="shared" si="85"/>
        <v>0</v>
      </c>
      <c r="O482" s="49">
        <f t="shared" si="86"/>
        <v>0</v>
      </c>
      <c r="P482" s="50">
        <f t="shared" si="87"/>
        <v>0</v>
      </c>
      <c r="Q482" s="105"/>
      <c r="R482" s="105"/>
      <c r="S482" s="105"/>
    </row>
    <row r="483" spans="1:19" x14ac:dyDescent="0.2">
      <c r="A483" s="104">
        <f>IF(E483&gt;0,IF(E483&gt;0,1+MAX($A$14:A482),0),0)</f>
        <v>0</v>
      </c>
      <c r="B483" s="39"/>
      <c r="C483" s="48"/>
      <c r="D483" s="25"/>
      <c r="E483" s="73"/>
      <c r="F483" s="76">
        <f t="shared" si="77"/>
        <v>0</v>
      </c>
      <c r="G483" s="71">
        <f t="shared" si="78"/>
        <v>0</v>
      </c>
      <c r="H483" s="71">
        <f t="shared" si="79"/>
        <v>0</v>
      </c>
      <c r="I483" s="71">
        <f t="shared" si="80"/>
        <v>0</v>
      </c>
      <c r="J483" s="71">
        <f t="shared" si="81"/>
        <v>0</v>
      </c>
      <c r="K483" s="50">
        <f t="shared" si="82"/>
        <v>0</v>
      </c>
      <c r="L483" s="51">
        <f t="shared" si="83"/>
        <v>0</v>
      </c>
      <c r="M483" s="49">
        <f t="shared" si="84"/>
        <v>0</v>
      </c>
      <c r="N483" s="49">
        <f t="shared" si="85"/>
        <v>0</v>
      </c>
      <c r="O483" s="49">
        <f t="shared" si="86"/>
        <v>0</v>
      </c>
      <c r="P483" s="50">
        <f t="shared" si="87"/>
        <v>0</v>
      </c>
      <c r="Q483" s="105"/>
      <c r="R483" s="105"/>
      <c r="S483" s="105"/>
    </row>
    <row r="484" spans="1:19" x14ac:dyDescent="0.2">
      <c r="A484" s="104">
        <f>IF(E484&gt;0,IF(E484&gt;0,1+MAX($A$14:A483),0),0)</f>
        <v>0</v>
      </c>
      <c r="B484" s="39"/>
      <c r="C484" s="48"/>
      <c r="D484" s="25"/>
      <c r="E484" s="73"/>
      <c r="F484" s="76">
        <f t="shared" si="77"/>
        <v>0</v>
      </c>
      <c r="G484" s="71">
        <f t="shared" si="78"/>
        <v>0</v>
      </c>
      <c r="H484" s="71">
        <f t="shared" si="79"/>
        <v>0</v>
      </c>
      <c r="I484" s="71">
        <f t="shared" si="80"/>
        <v>0</v>
      </c>
      <c r="J484" s="71">
        <f t="shared" si="81"/>
        <v>0</v>
      </c>
      <c r="K484" s="50">
        <f t="shared" si="82"/>
        <v>0</v>
      </c>
      <c r="L484" s="51">
        <f t="shared" si="83"/>
        <v>0</v>
      </c>
      <c r="M484" s="49">
        <f t="shared" si="84"/>
        <v>0</v>
      </c>
      <c r="N484" s="49">
        <f t="shared" si="85"/>
        <v>0</v>
      </c>
      <c r="O484" s="49">
        <f t="shared" si="86"/>
        <v>0</v>
      </c>
      <c r="P484" s="50">
        <f t="shared" si="87"/>
        <v>0</v>
      </c>
      <c r="Q484" s="105"/>
      <c r="R484" s="105"/>
      <c r="S484" s="105"/>
    </row>
    <row r="485" spans="1:19" x14ac:dyDescent="0.2">
      <c r="A485" s="104">
        <f>IF(E485&gt;0,IF(E485&gt;0,1+MAX($A$14:A484),0),0)</f>
        <v>0</v>
      </c>
      <c r="B485" s="39"/>
      <c r="C485" s="48"/>
      <c r="D485" s="25"/>
      <c r="E485" s="73"/>
      <c r="F485" s="76">
        <f t="shared" si="77"/>
        <v>0</v>
      </c>
      <c r="G485" s="71">
        <f t="shared" si="78"/>
        <v>0</v>
      </c>
      <c r="H485" s="71">
        <f t="shared" si="79"/>
        <v>0</v>
      </c>
      <c r="I485" s="71">
        <f t="shared" si="80"/>
        <v>0</v>
      </c>
      <c r="J485" s="71">
        <f t="shared" si="81"/>
        <v>0</v>
      </c>
      <c r="K485" s="50">
        <f t="shared" si="82"/>
        <v>0</v>
      </c>
      <c r="L485" s="51">
        <f t="shared" si="83"/>
        <v>0</v>
      </c>
      <c r="M485" s="49">
        <f t="shared" si="84"/>
        <v>0</v>
      </c>
      <c r="N485" s="49">
        <f t="shared" si="85"/>
        <v>0</v>
      </c>
      <c r="O485" s="49">
        <f t="shared" si="86"/>
        <v>0</v>
      </c>
      <c r="P485" s="50">
        <f t="shared" si="87"/>
        <v>0</v>
      </c>
      <c r="Q485" s="105"/>
      <c r="R485" s="105"/>
      <c r="S485" s="105"/>
    </row>
    <row r="486" spans="1:19" x14ac:dyDescent="0.2">
      <c r="A486" s="104">
        <f>IF(E486&gt;0,IF(E486&gt;0,1+MAX($A$14:A485),0),0)</f>
        <v>0</v>
      </c>
      <c r="B486" s="39"/>
      <c r="C486" s="48"/>
      <c r="D486" s="25"/>
      <c r="E486" s="73"/>
      <c r="F486" s="76">
        <f t="shared" si="77"/>
        <v>0</v>
      </c>
      <c r="G486" s="71">
        <f t="shared" si="78"/>
        <v>0</v>
      </c>
      <c r="H486" s="71">
        <f t="shared" si="79"/>
        <v>0</v>
      </c>
      <c r="I486" s="71">
        <f t="shared" si="80"/>
        <v>0</v>
      </c>
      <c r="J486" s="71">
        <f t="shared" si="81"/>
        <v>0</v>
      </c>
      <c r="K486" s="50">
        <f t="shared" si="82"/>
        <v>0</v>
      </c>
      <c r="L486" s="51">
        <f t="shared" si="83"/>
        <v>0</v>
      </c>
      <c r="M486" s="49">
        <f t="shared" si="84"/>
        <v>0</v>
      </c>
      <c r="N486" s="49">
        <f t="shared" si="85"/>
        <v>0</v>
      </c>
      <c r="O486" s="49">
        <f t="shared" si="86"/>
        <v>0</v>
      </c>
      <c r="P486" s="50">
        <f t="shared" si="87"/>
        <v>0</v>
      </c>
      <c r="Q486" s="105"/>
      <c r="R486" s="105"/>
      <c r="S486" s="105"/>
    </row>
    <row r="487" spans="1:19" x14ac:dyDescent="0.2">
      <c r="A487" s="104">
        <f>IF(E487&gt;0,IF(E487&gt;0,1+MAX($A$14:A486),0),0)</f>
        <v>0</v>
      </c>
      <c r="B487" s="39"/>
      <c r="C487" s="48"/>
      <c r="D487" s="25"/>
      <c r="E487" s="73"/>
      <c r="F487" s="76">
        <f t="shared" si="77"/>
        <v>0</v>
      </c>
      <c r="G487" s="71">
        <f t="shared" si="78"/>
        <v>0</v>
      </c>
      <c r="H487" s="71">
        <f t="shared" si="79"/>
        <v>0</v>
      </c>
      <c r="I487" s="71">
        <f t="shared" si="80"/>
        <v>0</v>
      </c>
      <c r="J487" s="71">
        <f t="shared" si="81"/>
        <v>0</v>
      </c>
      <c r="K487" s="50">
        <f t="shared" si="82"/>
        <v>0</v>
      </c>
      <c r="L487" s="51">
        <f t="shared" si="83"/>
        <v>0</v>
      </c>
      <c r="M487" s="49">
        <f t="shared" si="84"/>
        <v>0</v>
      </c>
      <c r="N487" s="49">
        <f t="shared" si="85"/>
        <v>0</v>
      </c>
      <c r="O487" s="49">
        <f t="shared" si="86"/>
        <v>0</v>
      </c>
      <c r="P487" s="50">
        <f t="shared" si="87"/>
        <v>0</v>
      </c>
      <c r="Q487" s="105"/>
      <c r="R487" s="105"/>
      <c r="S487" s="105"/>
    </row>
    <row r="488" spans="1:19" x14ac:dyDescent="0.2">
      <c r="A488" s="104">
        <f>IF(E488&gt;0,IF(E488&gt;0,1+MAX($A$14:A487),0),0)</f>
        <v>0</v>
      </c>
      <c r="B488" s="39"/>
      <c r="C488" s="48"/>
      <c r="D488" s="25"/>
      <c r="E488" s="73"/>
      <c r="F488" s="76">
        <f t="shared" si="77"/>
        <v>0</v>
      </c>
      <c r="G488" s="71">
        <f t="shared" si="78"/>
        <v>0</v>
      </c>
      <c r="H488" s="71">
        <f t="shared" si="79"/>
        <v>0</v>
      </c>
      <c r="I488" s="71">
        <f t="shared" si="80"/>
        <v>0</v>
      </c>
      <c r="J488" s="71">
        <f t="shared" si="81"/>
        <v>0</v>
      </c>
      <c r="K488" s="50">
        <f t="shared" si="82"/>
        <v>0</v>
      </c>
      <c r="L488" s="51">
        <f t="shared" si="83"/>
        <v>0</v>
      </c>
      <c r="M488" s="49">
        <f t="shared" si="84"/>
        <v>0</v>
      </c>
      <c r="N488" s="49">
        <f t="shared" si="85"/>
        <v>0</v>
      </c>
      <c r="O488" s="49">
        <f t="shared" si="86"/>
        <v>0</v>
      </c>
      <c r="P488" s="50">
        <f t="shared" si="87"/>
        <v>0</v>
      </c>
      <c r="Q488" s="105"/>
      <c r="R488" s="105"/>
      <c r="S488" s="105"/>
    </row>
    <row r="489" spans="1:19" x14ac:dyDescent="0.2">
      <c r="A489" s="104">
        <f>IF(E489&gt;0,IF(E489&gt;0,1+MAX($A$14:A488),0),0)</f>
        <v>0</v>
      </c>
      <c r="B489" s="39"/>
      <c r="C489" s="48"/>
      <c r="D489" s="25"/>
      <c r="E489" s="73"/>
      <c r="F489" s="76">
        <f t="shared" si="77"/>
        <v>0</v>
      </c>
      <c r="G489" s="71">
        <f t="shared" si="78"/>
        <v>0</v>
      </c>
      <c r="H489" s="71">
        <f t="shared" si="79"/>
        <v>0</v>
      </c>
      <c r="I489" s="71">
        <f t="shared" si="80"/>
        <v>0</v>
      </c>
      <c r="J489" s="71">
        <f t="shared" si="81"/>
        <v>0</v>
      </c>
      <c r="K489" s="50">
        <f t="shared" si="82"/>
        <v>0</v>
      </c>
      <c r="L489" s="51">
        <f t="shared" si="83"/>
        <v>0</v>
      </c>
      <c r="M489" s="49">
        <f t="shared" si="84"/>
        <v>0</v>
      </c>
      <c r="N489" s="49">
        <f t="shared" si="85"/>
        <v>0</v>
      </c>
      <c r="O489" s="49">
        <f t="shared" si="86"/>
        <v>0</v>
      </c>
      <c r="P489" s="50">
        <f t="shared" si="87"/>
        <v>0</v>
      </c>
      <c r="Q489" s="105"/>
      <c r="R489" s="105"/>
      <c r="S489" s="105"/>
    </row>
    <row r="490" spans="1:19" x14ac:dyDescent="0.2">
      <c r="A490" s="104">
        <f>IF(E490&gt;0,IF(E490&gt;0,1+MAX($A$14:A489),0),0)</f>
        <v>0</v>
      </c>
      <c r="B490" s="39"/>
      <c r="C490" s="48"/>
      <c r="D490" s="25"/>
      <c r="E490" s="73"/>
      <c r="F490" s="76">
        <f t="shared" si="77"/>
        <v>0</v>
      </c>
      <c r="G490" s="71">
        <f t="shared" si="78"/>
        <v>0</v>
      </c>
      <c r="H490" s="71">
        <f t="shared" si="79"/>
        <v>0</v>
      </c>
      <c r="I490" s="71">
        <f t="shared" si="80"/>
        <v>0</v>
      </c>
      <c r="J490" s="71">
        <f t="shared" si="81"/>
        <v>0</v>
      </c>
      <c r="K490" s="50">
        <f t="shared" si="82"/>
        <v>0</v>
      </c>
      <c r="L490" s="51">
        <f t="shared" si="83"/>
        <v>0</v>
      </c>
      <c r="M490" s="49">
        <f t="shared" si="84"/>
        <v>0</v>
      </c>
      <c r="N490" s="49">
        <f t="shared" si="85"/>
        <v>0</v>
      </c>
      <c r="O490" s="49">
        <f t="shared" si="86"/>
        <v>0</v>
      </c>
      <c r="P490" s="50">
        <f t="shared" si="87"/>
        <v>0</v>
      </c>
      <c r="Q490" s="105"/>
      <c r="R490" s="105"/>
      <c r="S490" s="105"/>
    </row>
    <row r="491" spans="1:19" x14ac:dyDescent="0.2">
      <c r="A491" s="104">
        <f>IF(E491&gt;0,IF(E491&gt;0,1+MAX($A$14:A490),0),0)</f>
        <v>0</v>
      </c>
      <c r="B491" s="39"/>
      <c r="C491" s="48"/>
      <c r="D491" s="25"/>
      <c r="E491" s="73"/>
      <c r="F491" s="76">
        <f t="shared" si="77"/>
        <v>0</v>
      </c>
      <c r="G491" s="71">
        <f t="shared" si="78"/>
        <v>0</v>
      </c>
      <c r="H491" s="71">
        <f t="shared" si="79"/>
        <v>0</v>
      </c>
      <c r="I491" s="71">
        <f t="shared" si="80"/>
        <v>0</v>
      </c>
      <c r="J491" s="71">
        <f t="shared" si="81"/>
        <v>0</v>
      </c>
      <c r="K491" s="50">
        <f t="shared" si="82"/>
        <v>0</v>
      </c>
      <c r="L491" s="51">
        <f t="shared" si="83"/>
        <v>0</v>
      </c>
      <c r="M491" s="49">
        <f t="shared" si="84"/>
        <v>0</v>
      </c>
      <c r="N491" s="49">
        <f t="shared" si="85"/>
        <v>0</v>
      </c>
      <c r="O491" s="49">
        <f t="shared" si="86"/>
        <v>0</v>
      </c>
      <c r="P491" s="50">
        <f t="shared" si="87"/>
        <v>0</v>
      </c>
      <c r="Q491" s="105"/>
      <c r="R491" s="105"/>
      <c r="S491" s="105"/>
    </row>
    <row r="492" spans="1:19" x14ac:dyDescent="0.2">
      <c r="A492" s="104">
        <f>IF(E492&gt;0,IF(E492&gt;0,1+MAX($A$14:A491),0),0)</f>
        <v>0</v>
      </c>
      <c r="B492" s="39"/>
      <c r="C492" s="48"/>
      <c r="D492" s="25"/>
      <c r="E492" s="73"/>
      <c r="F492" s="76">
        <f t="shared" si="77"/>
        <v>0</v>
      </c>
      <c r="G492" s="71">
        <f t="shared" si="78"/>
        <v>0</v>
      </c>
      <c r="H492" s="71">
        <f t="shared" si="79"/>
        <v>0</v>
      </c>
      <c r="I492" s="71">
        <f t="shared" si="80"/>
        <v>0</v>
      </c>
      <c r="J492" s="71">
        <f t="shared" si="81"/>
        <v>0</v>
      </c>
      <c r="K492" s="50">
        <f t="shared" si="82"/>
        <v>0</v>
      </c>
      <c r="L492" s="51">
        <f t="shared" si="83"/>
        <v>0</v>
      </c>
      <c r="M492" s="49">
        <f t="shared" si="84"/>
        <v>0</v>
      </c>
      <c r="N492" s="49">
        <f t="shared" si="85"/>
        <v>0</v>
      </c>
      <c r="O492" s="49">
        <f t="shared" si="86"/>
        <v>0</v>
      </c>
      <c r="P492" s="50">
        <f t="shared" si="87"/>
        <v>0</v>
      </c>
      <c r="Q492" s="105"/>
      <c r="R492" s="105"/>
      <c r="S492" s="105"/>
    </row>
    <row r="493" spans="1:19" x14ac:dyDescent="0.2">
      <c r="A493" s="104">
        <f>IF(E493&gt;0,IF(E493&gt;0,1+MAX($A$14:A492),0),0)</f>
        <v>0</v>
      </c>
      <c r="B493" s="39"/>
      <c r="C493" s="48"/>
      <c r="D493" s="25"/>
      <c r="E493" s="73"/>
      <c r="F493" s="76">
        <f t="shared" si="77"/>
        <v>0</v>
      </c>
      <c r="G493" s="71">
        <f t="shared" si="78"/>
        <v>0</v>
      </c>
      <c r="H493" s="71">
        <f t="shared" si="79"/>
        <v>0</v>
      </c>
      <c r="I493" s="71">
        <f t="shared" si="80"/>
        <v>0</v>
      </c>
      <c r="J493" s="71">
        <f t="shared" si="81"/>
        <v>0</v>
      </c>
      <c r="K493" s="50">
        <f t="shared" si="82"/>
        <v>0</v>
      </c>
      <c r="L493" s="51">
        <f t="shared" si="83"/>
        <v>0</v>
      </c>
      <c r="M493" s="49">
        <f t="shared" si="84"/>
        <v>0</v>
      </c>
      <c r="N493" s="49">
        <f t="shared" si="85"/>
        <v>0</v>
      </c>
      <c r="O493" s="49">
        <f t="shared" si="86"/>
        <v>0</v>
      </c>
      <c r="P493" s="50">
        <f t="shared" si="87"/>
        <v>0</v>
      </c>
      <c r="Q493" s="105"/>
      <c r="R493" s="105"/>
      <c r="S493" s="105"/>
    </row>
    <row r="494" spans="1:19" x14ac:dyDescent="0.2">
      <c r="A494" s="104">
        <f>IF(E494&gt;0,IF(E494&gt;0,1+MAX($A$14:A493),0),0)</f>
        <v>0</v>
      </c>
      <c r="B494" s="39"/>
      <c r="C494" s="48"/>
      <c r="D494" s="25"/>
      <c r="E494" s="73"/>
      <c r="F494" s="76">
        <f t="shared" si="77"/>
        <v>0</v>
      </c>
      <c r="G494" s="71">
        <f t="shared" si="78"/>
        <v>0</v>
      </c>
      <c r="H494" s="71">
        <f t="shared" si="79"/>
        <v>0</v>
      </c>
      <c r="I494" s="71">
        <f t="shared" si="80"/>
        <v>0</v>
      </c>
      <c r="J494" s="71">
        <f t="shared" si="81"/>
        <v>0</v>
      </c>
      <c r="K494" s="50">
        <f t="shared" si="82"/>
        <v>0</v>
      </c>
      <c r="L494" s="51">
        <f t="shared" si="83"/>
        <v>0</v>
      </c>
      <c r="M494" s="49">
        <f t="shared" si="84"/>
        <v>0</v>
      </c>
      <c r="N494" s="49">
        <f t="shared" si="85"/>
        <v>0</v>
      </c>
      <c r="O494" s="49">
        <f t="shared" si="86"/>
        <v>0</v>
      </c>
      <c r="P494" s="50">
        <f t="shared" si="87"/>
        <v>0</v>
      </c>
      <c r="Q494" s="105"/>
      <c r="R494" s="105"/>
      <c r="S494" s="105"/>
    </row>
    <row r="495" spans="1:19" x14ac:dyDescent="0.2">
      <c r="A495" s="104">
        <f>IF(E495&gt;0,IF(E495&gt;0,1+MAX($A$14:A494),0),0)</f>
        <v>0</v>
      </c>
      <c r="B495" s="39"/>
      <c r="C495" s="48"/>
      <c r="D495" s="25"/>
      <c r="E495" s="73"/>
      <c r="F495" s="76">
        <f t="shared" si="77"/>
        <v>0</v>
      </c>
      <c r="G495" s="71">
        <f t="shared" si="78"/>
        <v>0</v>
      </c>
      <c r="H495" s="71">
        <f t="shared" si="79"/>
        <v>0</v>
      </c>
      <c r="I495" s="71">
        <f t="shared" si="80"/>
        <v>0</v>
      </c>
      <c r="J495" s="71">
        <f t="shared" si="81"/>
        <v>0</v>
      </c>
      <c r="K495" s="50">
        <f t="shared" si="82"/>
        <v>0</v>
      </c>
      <c r="L495" s="51">
        <f t="shared" si="83"/>
        <v>0</v>
      </c>
      <c r="M495" s="49">
        <f t="shared" si="84"/>
        <v>0</v>
      </c>
      <c r="N495" s="49">
        <f t="shared" si="85"/>
        <v>0</v>
      </c>
      <c r="O495" s="49">
        <f t="shared" si="86"/>
        <v>0</v>
      </c>
      <c r="P495" s="50">
        <f t="shared" si="87"/>
        <v>0</v>
      </c>
      <c r="Q495" s="105"/>
      <c r="R495" s="105"/>
      <c r="S495" s="105"/>
    </row>
    <row r="496" spans="1:19" x14ac:dyDescent="0.2">
      <c r="A496" s="104">
        <f>IF(E496&gt;0,IF(E496&gt;0,1+MAX($A$14:A495),0),0)</f>
        <v>0</v>
      </c>
      <c r="B496" s="39"/>
      <c r="C496" s="48"/>
      <c r="D496" s="25"/>
      <c r="E496" s="73"/>
      <c r="F496" s="76">
        <f t="shared" si="77"/>
        <v>0</v>
      </c>
      <c r="G496" s="71">
        <f t="shared" si="78"/>
        <v>0</v>
      </c>
      <c r="H496" s="71">
        <f t="shared" si="79"/>
        <v>0</v>
      </c>
      <c r="I496" s="71">
        <f t="shared" si="80"/>
        <v>0</v>
      </c>
      <c r="J496" s="71">
        <f t="shared" si="81"/>
        <v>0</v>
      </c>
      <c r="K496" s="50">
        <f t="shared" si="82"/>
        <v>0</v>
      </c>
      <c r="L496" s="51">
        <f t="shared" si="83"/>
        <v>0</v>
      </c>
      <c r="M496" s="49">
        <f t="shared" si="84"/>
        <v>0</v>
      </c>
      <c r="N496" s="49">
        <f t="shared" si="85"/>
        <v>0</v>
      </c>
      <c r="O496" s="49">
        <f t="shared" si="86"/>
        <v>0</v>
      </c>
      <c r="P496" s="50">
        <f t="shared" si="87"/>
        <v>0</v>
      </c>
      <c r="Q496" s="105"/>
      <c r="R496" s="105"/>
      <c r="S496" s="105"/>
    </row>
    <row r="497" spans="1:19" x14ac:dyDescent="0.2">
      <c r="A497" s="104">
        <f>IF(E497&gt;0,IF(E497&gt;0,1+MAX($A$14:A496),0),0)</f>
        <v>0</v>
      </c>
      <c r="B497" s="39"/>
      <c r="C497" s="48"/>
      <c r="D497" s="25"/>
      <c r="E497" s="73"/>
      <c r="F497" s="76">
        <f t="shared" si="77"/>
        <v>0</v>
      </c>
      <c r="G497" s="71">
        <f t="shared" si="78"/>
        <v>0</v>
      </c>
      <c r="H497" s="71">
        <f t="shared" si="79"/>
        <v>0</v>
      </c>
      <c r="I497" s="71">
        <f t="shared" si="80"/>
        <v>0</v>
      </c>
      <c r="J497" s="71">
        <f t="shared" si="81"/>
        <v>0</v>
      </c>
      <c r="K497" s="50">
        <f t="shared" si="82"/>
        <v>0</v>
      </c>
      <c r="L497" s="51">
        <f t="shared" si="83"/>
        <v>0</v>
      </c>
      <c r="M497" s="49">
        <f t="shared" si="84"/>
        <v>0</v>
      </c>
      <c r="N497" s="49">
        <f t="shared" si="85"/>
        <v>0</v>
      </c>
      <c r="O497" s="49">
        <f t="shared" si="86"/>
        <v>0</v>
      </c>
      <c r="P497" s="50">
        <f t="shared" si="87"/>
        <v>0</v>
      </c>
      <c r="Q497" s="105"/>
      <c r="R497" s="105"/>
      <c r="S497" s="105"/>
    </row>
    <row r="498" spans="1:19" x14ac:dyDescent="0.2">
      <c r="A498" s="104">
        <f>IF(E498&gt;0,IF(E498&gt;0,1+MAX($A$14:A497),0),0)</f>
        <v>0</v>
      </c>
      <c r="B498" s="39"/>
      <c r="C498" s="48"/>
      <c r="D498" s="25"/>
      <c r="E498" s="73"/>
      <c r="F498" s="76">
        <f t="shared" si="77"/>
        <v>0</v>
      </c>
      <c r="G498" s="71">
        <f t="shared" si="78"/>
        <v>0</v>
      </c>
      <c r="H498" s="71">
        <f t="shared" si="79"/>
        <v>0</v>
      </c>
      <c r="I498" s="71">
        <f t="shared" si="80"/>
        <v>0</v>
      </c>
      <c r="J498" s="71">
        <f t="shared" si="81"/>
        <v>0</v>
      </c>
      <c r="K498" s="50">
        <f t="shared" si="82"/>
        <v>0</v>
      </c>
      <c r="L498" s="51">
        <f t="shared" si="83"/>
        <v>0</v>
      </c>
      <c r="M498" s="49">
        <f t="shared" si="84"/>
        <v>0</v>
      </c>
      <c r="N498" s="49">
        <f t="shared" si="85"/>
        <v>0</v>
      </c>
      <c r="O498" s="49">
        <f t="shared" si="86"/>
        <v>0</v>
      </c>
      <c r="P498" s="50">
        <f t="shared" si="87"/>
        <v>0</v>
      </c>
      <c r="Q498" s="105"/>
      <c r="R498" s="105"/>
      <c r="S498" s="105"/>
    </row>
    <row r="499" spans="1:19" x14ac:dyDescent="0.2">
      <c r="A499" s="104">
        <f>IF(E499&gt;0,IF(E499&gt;0,1+MAX($A$14:A498),0),0)</f>
        <v>0</v>
      </c>
      <c r="B499" s="39"/>
      <c r="C499" s="48"/>
      <c r="D499" s="25"/>
      <c r="E499" s="73"/>
      <c r="F499" s="76">
        <f t="shared" si="77"/>
        <v>0</v>
      </c>
      <c r="G499" s="71">
        <f t="shared" si="78"/>
        <v>0</v>
      </c>
      <c r="H499" s="71">
        <f t="shared" si="79"/>
        <v>0</v>
      </c>
      <c r="I499" s="71">
        <f t="shared" si="80"/>
        <v>0</v>
      </c>
      <c r="J499" s="71">
        <f t="shared" si="81"/>
        <v>0</v>
      </c>
      <c r="K499" s="50">
        <f t="shared" si="82"/>
        <v>0</v>
      </c>
      <c r="L499" s="51">
        <f t="shared" si="83"/>
        <v>0</v>
      </c>
      <c r="M499" s="49">
        <f t="shared" si="84"/>
        <v>0</v>
      </c>
      <c r="N499" s="49">
        <f t="shared" si="85"/>
        <v>0</v>
      </c>
      <c r="O499" s="49">
        <f t="shared" si="86"/>
        <v>0</v>
      </c>
      <c r="P499" s="50">
        <f t="shared" si="87"/>
        <v>0</v>
      </c>
      <c r="Q499" s="105"/>
      <c r="R499" s="105"/>
      <c r="S499" s="105"/>
    </row>
    <row r="500" spans="1:19" x14ac:dyDescent="0.2">
      <c r="A500" s="104">
        <f>IF(E500&gt;0,IF(E500&gt;0,1+MAX($A$14:A499),0),0)</f>
        <v>0</v>
      </c>
      <c r="B500" s="39"/>
      <c r="C500" s="48"/>
      <c r="D500" s="25"/>
      <c r="E500" s="73"/>
      <c r="F500" s="76">
        <f t="shared" si="77"/>
        <v>0</v>
      </c>
      <c r="G500" s="71">
        <f t="shared" si="78"/>
        <v>0</v>
      </c>
      <c r="H500" s="71">
        <f t="shared" si="79"/>
        <v>0</v>
      </c>
      <c r="I500" s="71">
        <f t="shared" si="80"/>
        <v>0</v>
      </c>
      <c r="J500" s="71">
        <f t="shared" si="81"/>
        <v>0</v>
      </c>
      <c r="K500" s="50">
        <f t="shared" si="82"/>
        <v>0</v>
      </c>
      <c r="L500" s="51">
        <f t="shared" si="83"/>
        <v>0</v>
      </c>
      <c r="M500" s="49">
        <f t="shared" si="84"/>
        <v>0</v>
      </c>
      <c r="N500" s="49">
        <f t="shared" si="85"/>
        <v>0</v>
      </c>
      <c r="O500" s="49">
        <f t="shared" si="86"/>
        <v>0</v>
      </c>
      <c r="P500" s="50">
        <f t="shared" si="87"/>
        <v>0</v>
      </c>
      <c r="Q500" s="105"/>
      <c r="R500" s="105"/>
      <c r="S500" s="105"/>
    </row>
    <row r="501" spans="1:19" x14ac:dyDescent="0.2">
      <c r="A501" s="104">
        <f>IF(E501&gt;0,IF(E501&gt;0,1+MAX($A$14:A500),0),0)</f>
        <v>0</v>
      </c>
      <c r="B501" s="39"/>
      <c r="C501" s="48"/>
      <c r="D501" s="25"/>
      <c r="E501" s="73"/>
      <c r="F501" s="76">
        <f t="shared" si="77"/>
        <v>0</v>
      </c>
      <c r="G501" s="71">
        <f t="shared" si="78"/>
        <v>0</v>
      </c>
      <c r="H501" s="71">
        <f t="shared" si="79"/>
        <v>0</v>
      </c>
      <c r="I501" s="71">
        <f t="shared" si="80"/>
        <v>0</v>
      </c>
      <c r="J501" s="71">
        <f t="shared" si="81"/>
        <v>0</v>
      </c>
      <c r="K501" s="50">
        <f t="shared" si="82"/>
        <v>0</v>
      </c>
      <c r="L501" s="51">
        <f t="shared" si="83"/>
        <v>0</v>
      </c>
      <c r="M501" s="49">
        <f t="shared" si="84"/>
        <v>0</v>
      </c>
      <c r="N501" s="49">
        <f t="shared" si="85"/>
        <v>0</v>
      </c>
      <c r="O501" s="49">
        <f t="shared" si="86"/>
        <v>0</v>
      </c>
      <c r="P501" s="50">
        <f t="shared" si="87"/>
        <v>0</v>
      </c>
      <c r="Q501" s="105"/>
      <c r="R501" s="105"/>
      <c r="S501" s="105"/>
    </row>
    <row r="502" spans="1:19" x14ac:dyDescent="0.2">
      <c r="A502" s="104">
        <f>IF(E502&gt;0,IF(E502&gt;0,1+MAX($A$14:A501),0),0)</f>
        <v>0</v>
      </c>
      <c r="B502" s="39"/>
      <c r="C502" s="48"/>
      <c r="D502" s="25"/>
      <c r="E502" s="73"/>
      <c r="F502" s="76">
        <f t="shared" si="77"/>
        <v>0</v>
      </c>
      <c r="G502" s="71">
        <f t="shared" si="78"/>
        <v>0</v>
      </c>
      <c r="H502" s="71">
        <f t="shared" si="79"/>
        <v>0</v>
      </c>
      <c r="I502" s="71">
        <f t="shared" si="80"/>
        <v>0</v>
      </c>
      <c r="J502" s="71">
        <f t="shared" si="81"/>
        <v>0</v>
      </c>
      <c r="K502" s="50">
        <f t="shared" si="82"/>
        <v>0</v>
      </c>
      <c r="L502" s="51">
        <f t="shared" si="83"/>
        <v>0</v>
      </c>
      <c r="M502" s="49">
        <f t="shared" si="84"/>
        <v>0</v>
      </c>
      <c r="N502" s="49">
        <f t="shared" si="85"/>
        <v>0</v>
      </c>
      <c r="O502" s="49">
        <f t="shared" si="86"/>
        <v>0</v>
      </c>
      <c r="P502" s="50">
        <f t="shared" si="87"/>
        <v>0</v>
      </c>
      <c r="Q502" s="105"/>
      <c r="R502" s="105"/>
      <c r="S502" s="105"/>
    </row>
    <row r="503" spans="1:19" x14ac:dyDescent="0.2">
      <c r="A503" s="104">
        <f>IF(E503&gt;0,IF(E503&gt;0,1+MAX($A$14:A502),0),0)</f>
        <v>0</v>
      </c>
      <c r="B503" s="39"/>
      <c r="C503" s="48"/>
      <c r="D503" s="25"/>
      <c r="E503" s="73"/>
      <c r="F503" s="76">
        <f t="shared" si="77"/>
        <v>0</v>
      </c>
      <c r="G503" s="71">
        <f t="shared" si="78"/>
        <v>0</v>
      </c>
      <c r="H503" s="71">
        <f t="shared" si="79"/>
        <v>0</v>
      </c>
      <c r="I503" s="71">
        <f t="shared" si="80"/>
        <v>0</v>
      </c>
      <c r="J503" s="71">
        <f t="shared" si="81"/>
        <v>0</v>
      </c>
      <c r="K503" s="50">
        <f t="shared" si="82"/>
        <v>0</v>
      </c>
      <c r="L503" s="51">
        <f t="shared" si="83"/>
        <v>0</v>
      </c>
      <c r="M503" s="49">
        <f t="shared" si="84"/>
        <v>0</v>
      </c>
      <c r="N503" s="49">
        <f t="shared" si="85"/>
        <v>0</v>
      </c>
      <c r="O503" s="49">
        <f t="shared" si="86"/>
        <v>0</v>
      </c>
      <c r="P503" s="50">
        <f t="shared" si="87"/>
        <v>0</v>
      </c>
      <c r="Q503" s="105"/>
      <c r="R503" s="105"/>
      <c r="S503" s="105"/>
    </row>
    <row r="504" spans="1:19" x14ac:dyDescent="0.2">
      <c r="A504" s="104">
        <f>IF(E504&gt;0,IF(E504&gt;0,1+MAX($A$14:A503),0),0)</f>
        <v>0</v>
      </c>
      <c r="B504" s="39"/>
      <c r="C504" s="48"/>
      <c r="D504" s="25"/>
      <c r="E504" s="73"/>
      <c r="F504" s="76">
        <f t="shared" si="77"/>
        <v>0</v>
      </c>
      <c r="G504" s="71">
        <f t="shared" si="78"/>
        <v>0</v>
      </c>
      <c r="H504" s="71">
        <f t="shared" si="79"/>
        <v>0</v>
      </c>
      <c r="I504" s="71">
        <f t="shared" si="80"/>
        <v>0</v>
      </c>
      <c r="J504" s="71">
        <f t="shared" si="81"/>
        <v>0</v>
      </c>
      <c r="K504" s="50">
        <f t="shared" si="82"/>
        <v>0</v>
      </c>
      <c r="L504" s="51">
        <f t="shared" si="83"/>
        <v>0</v>
      </c>
      <c r="M504" s="49">
        <f t="shared" si="84"/>
        <v>0</v>
      </c>
      <c r="N504" s="49">
        <f t="shared" si="85"/>
        <v>0</v>
      </c>
      <c r="O504" s="49">
        <f t="shared" si="86"/>
        <v>0</v>
      </c>
      <c r="P504" s="50">
        <f t="shared" si="87"/>
        <v>0</v>
      </c>
      <c r="Q504" s="105"/>
      <c r="R504" s="105"/>
      <c r="S504" s="105"/>
    </row>
    <row r="505" spans="1:19" x14ac:dyDescent="0.2">
      <c r="A505" s="104">
        <f>IF(E505&gt;0,IF(E505&gt;0,1+MAX($A$14:A504),0),0)</f>
        <v>0</v>
      </c>
      <c r="B505" s="39"/>
      <c r="C505" s="48"/>
      <c r="D505" s="25"/>
      <c r="E505" s="73"/>
      <c r="F505" s="76">
        <f t="shared" si="77"/>
        <v>0</v>
      </c>
      <c r="G505" s="71">
        <f t="shared" si="78"/>
        <v>0</v>
      </c>
      <c r="H505" s="71">
        <f t="shared" si="79"/>
        <v>0</v>
      </c>
      <c r="I505" s="71">
        <f t="shared" si="80"/>
        <v>0</v>
      </c>
      <c r="J505" s="71">
        <f t="shared" si="81"/>
        <v>0</v>
      </c>
      <c r="K505" s="50">
        <f t="shared" si="82"/>
        <v>0</v>
      </c>
      <c r="L505" s="51">
        <f t="shared" si="83"/>
        <v>0</v>
      </c>
      <c r="M505" s="49">
        <f t="shared" si="84"/>
        <v>0</v>
      </c>
      <c r="N505" s="49">
        <f t="shared" si="85"/>
        <v>0</v>
      </c>
      <c r="O505" s="49">
        <f t="shared" si="86"/>
        <v>0</v>
      </c>
      <c r="P505" s="50">
        <f t="shared" si="87"/>
        <v>0</v>
      </c>
      <c r="Q505" s="105"/>
      <c r="R505" s="105"/>
      <c r="S505" s="105"/>
    </row>
    <row r="506" spans="1:19" x14ac:dyDescent="0.2">
      <c r="A506" s="104">
        <f>IF(E506&gt;0,IF(E506&gt;0,1+MAX($A$14:A505),0),0)</f>
        <v>0</v>
      </c>
      <c r="B506" s="39"/>
      <c r="C506" s="48"/>
      <c r="D506" s="25"/>
      <c r="E506" s="73"/>
      <c r="F506" s="76">
        <f t="shared" si="77"/>
        <v>0</v>
      </c>
      <c r="G506" s="71">
        <f t="shared" si="78"/>
        <v>0</v>
      </c>
      <c r="H506" s="71">
        <f t="shared" si="79"/>
        <v>0</v>
      </c>
      <c r="I506" s="71">
        <f t="shared" si="80"/>
        <v>0</v>
      </c>
      <c r="J506" s="71">
        <f t="shared" si="81"/>
        <v>0</v>
      </c>
      <c r="K506" s="50">
        <f t="shared" si="82"/>
        <v>0</v>
      </c>
      <c r="L506" s="51">
        <f t="shared" si="83"/>
        <v>0</v>
      </c>
      <c r="M506" s="49">
        <f t="shared" si="84"/>
        <v>0</v>
      </c>
      <c r="N506" s="49">
        <f t="shared" si="85"/>
        <v>0</v>
      </c>
      <c r="O506" s="49">
        <f t="shared" si="86"/>
        <v>0</v>
      </c>
      <c r="P506" s="50">
        <f t="shared" si="87"/>
        <v>0</v>
      </c>
      <c r="Q506" s="105"/>
      <c r="R506" s="105"/>
      <c r="S506" s="105"/>
    </row>
    <row r="507" spans="1:19" x14ac:dyDescent="0.2">
      <c r="A507" s="104">
        <f>IF(E507&gt;0,IF(E507&gt;0,1+MAX($A$14:A506),0),0)</f>
        <v>0</v>
      </c>
      <c r="B507" s="39"/>
      <c r="C507" s="48"/>
      <c r="D507" s="25"/>
      <c r="E507" s="73"/>
      <c r="F507" s="76">
        <f t="shared" si="77"/>
        <v>0</v>
      </c>
      <c r="G507" s="71">
        <f t="shared" si="78"/>
        <v>0</v>
      </c>
      <c r="H507" s="71">
        <f t="shared" si="79"/>
        <v>0</v>
      </c>
      <c r="I507" s="71">
        <f t="shared" si="80"/>
        <v>0</v>
      </c>
      <c r="J507" s="71">
        <f t="shared" si="81"/>
        <v>0</v>
      </c>
      <c r="K507" s="50">
        <f t="shared" si="82"/>
        <v>0</v>
      </c>
      <c r="L507" s="51">
        <f t="shared" si="83"/>
        <v>0</v>
      </c>
      <c r="M507" s="49">
        <f t="shared" si="84"/>
        <v>0</v>
      </c>
      <c r="N507" s="49">
        <f t="shared" si="85"/>
        <v>0</v>
      </c>
      <c r="O507" s="49">
        <f t="shared" si="86"/>
        <v>0</v>
      </c>
      <c r="P507" s="50">
        <f t="shared" si="87"/>
        <v>0</v>
      </c>
      <c r="Q507" s="105"/>
      <c r="R507" s="105"/>
      <c r="S507" s="105"/>
    </row>
    <row r="508" spans="1:19" x14ac:dyDescent="0.2">
      <c r="A508" s="104">
        <f>IF(E508&gt;0,IF(E508&gt;0,1+MAX($A$14:A507),0),0)</f>
        <v>0</v>
      </c>
      <c r="B508" s="39"/>
      <c r="C508" s="48"/>
      <c r="D508" s="25"/>
      <c r="E508" s="73"/>
      <c r="F508" s="76">
        <f t="shared" si="77"/>
        <v>0</v>
      </c>
      <c r="G508" s="71">
        <f t="shared" si="78"/>
        <v>0</v>
      </c>
      <c r="H508" s="71">
        <f t="shared" si="79"/>
        <v>0</v>
      </c>
      <c r="I508" s="71">
        <f t="shared" si="80"/>
        <v>0</v>
      </c>
      <c r="J508" s="71">
        <f t="shared" si="81"/>
        <v>0</v>
      </c>
      <c r="K508" s="50">
        <f t="shared" si="82"/>
        <v>0</v>
      </c>
      <c r="L508" s="51">
        <f t="shared" si="83"/>
        <v>0</v>
      </c>
      <c r="M508" s="49">
        <f t="shared" si="84"/>
        <v>0</v>
      </c>
      <c r="N508" s="49">
        <f t="shared" si="85"/>
        <v>0</v>
      </c>
      <c r="O508" s="49">
        <f t="shared" si="86"/>
        <v>0</v>
      </c>
      <c r="P508" s="50">
        <f t="shared" si="87"/>
        <v>0</v>
      </c>
      <c r="Q508" s="105"/>
      <c r="R508" s="105"/>
      <c r="S508" s="105"/>
    </row>
    <row r="509" spans="1:19" x14ac:dyDescent="0.2">
      <c r="A509" s="104">
        <f>IF(E509&gt;0,IF(E509&gt;0,1+MAX($A$14:A508),0),0)</f>
        <v>0</v>
      </c>
      <c r="B509" s="39"/>
      <c r="C509" s="48"/>
      <c r="D509" s="25"/>
      <c r="E509" s="73"/>
      <c r="F509" s="76">
        <f t="shared" si="77"/>
        <v>0</v>
      </c>
      <c r="G509" s="71">
        <f t="shared" si="78"/>
        <v>0</v>
      </c>
      <c r="H509" s="71">
        <f t="shared" si="79"/>
        <v>0</v>
      </c>
      <c r="I509" s="71">
        <f t="shared" si="80"/>
        <v>0</v>
      </c>
      <c r="J509" s="71">
        <f t="shared" si="81"/>
        <v>0</v>
      </c>
      <c r="K509" s="50">
        <f t="shared" si="82"/>
        <v>0</v>
      </c>
      <c r="L509" s="51">
        <f t="shared" si="83"/>
        <v>0</v>
      </c>
      <c r="M509" s="49">
        <f t="shared" si="84"/>
        <v>0</v>
      </c>
      <c r="N509" s="49">
        <f t="shared" si="85"/>
        <v>0</v>
      </c>
      <c r="O509" s="49">
        <f t="shared" si="86"/>
        <v>0</v>
      </c>
      <c r="P509" s="50">
        <f t="shared" si="87"/>
        <v>0</v>
      </c>
      <c r="Q509" s="105"/>
      <c r="R509" s="105"/>
      <c r="S509" s="105"/>
    </row>
    <row r="510" spans="1:19" x14ac:dyDescent="0.2">
      <c r="A510" s="104">
        <f>IF(E510&gt;0,IF(E510&gt;0,1+MAX($A$14:A509),0),0)</f>
        <v>0</v>
      </c>
      <c r="B510" s="39"/>
      <c r="C510" s="48"/>
      <c r="D510" s="25"/>
      <c r="E510" s="73"/>
      <c r="F510" s="76">
        <f t="shared" si="77"/>
        <v>0</v>
      </c>
      <c r="G510" s="71">
        <f t="shared" si="78"/>
        <v>0</v>
      </c>
      <c r="H510" s="71">
        <f t="shared" si="79"/>
        <v>0</v>
      </c>
      <c r="I510" s="71">
        <f t="shared" si="80"/>
        <v>0</v>
      </c>
      <c r="J510" s="71">
        <f t="shared" si="81"/>
        <v>0</v>
      </c>
      <c r="K510" s="50">
        <f t="shared" si="82"/>
        <v>0</v>
      </c>
      <c r="L510" s="51">
        <f t="shared" si="83"/>
        <v>0</v>
      </c>
      <c r="M510" s="49">
        <f t="shared" si="84"/>
        <v>0</v>
      </c>
      <c r="N510" s="49">
        <f t="shared" si="85"/>
        <v>0</v>
      </c>
      <c r="O510" s="49">
        <f t="shared" si="86"/>
        <v>0</v>
      </c>
      <c r="P510" s="50">
        <f t="shared" si="87"/>
        <v>0</v>
      </c>
      <c r="Q510" s="105"/>
      <c r="R510" s="105"/>
      <c r="S510" s="105"/>
    </row>
    <row r="511" spans="1:19" x14ac:dyDescent="0.2">
      <c r="A511" s="104">
        <f>IF(E511&gt;0,IF(E511&gt;0,1+MAX($A$14:A510),0),0)</f>
        <v>0</v>
      </c>
      <c r="B511" s="39"/>
      <c r="C511" s="48"/>
      <c r="D511" s="25"/>
      <c r="E511" s="73"/>
      <c r="F511" s="76">
        <f t="shared" si="77"/>
        <v>0</v>
      </c>
      <c r="G511" s="71">
        <f t="shared" si="78"/>
        <v>0</v>
      </c>
      <c r="H511" s="71">
        <f t="shared" si="79"/>
        <v>0</v>
      </c>
      <c r="I511" s="71">
        <f t="shared" si="80"/>
        <v>0</v>
      </c>
      <c r="J511" s="71">
        <f t="shared" si="81"/>
        <v>0</v>
      </c>
      <c r="K511" s="50">
        <f t="shared" si="82"/>
        <v>0</v>
      </c>
      <c r="L511" s="51">
        <f t="shared" si="83"/>
        <v>0</v>
      </c>
      <c r="M511" s="49">
        <f t="shared" si="84"/>
        <v>0</v>
      </c>
      <c r="N511" s="49">
        <f t="shared" si="85"/>
        <v>0</v>
      </c>
      <c r="O511" s="49">
        <f t="shared" si="86"/>
        <v>0</v>
      </c>
      <c r="P511" s="50">
        <f t="shared" si="87"/>
        <v>0</v>
      </c>
      <c r="Q511" s="105"/>
      <c r="R511" s="105"/>
      <c r="S511" s="105"/>
    </row>
    <row r="512" spans="1:19" x14ac:dyDescent="0.2">
      <c r="A512" s="104">
        <f>IF(E512&gt;0,IF(E512&gt;0,1+MAX($A$14:A511),0),0)</f>
        <v>0</v>
      </c>
      <c r="B512" s="39"/>
      <c r="C512" s="48"/>
      <c r="D512" s="25"/>
      <c r="E512" s="73"/>
      <c r="F512" s="76">
        <f t="shared" si="77"/>
        <v>0</v>
      </c>
      <c r="G512" s="71">
        <f t="shared" si="78"/>
        <v>0</v>
      </c>
      <c r="H512" s="71">
        <f t="shared" si="79"/>
        <v>0</v>
      </c>
      <c r="I512" s="71">
        <f t="shared" si="80"/>
        <v>0</v>
      </c>
      <c r="J512" s="71">
        <f t="shared" si="81"/>
        <v>0</v>
      </c>
      <c r="K512" s="50">
        <f t="shared" si="82"/>
        <v>0</v>
      </c>
      <c r="L512" s="51">
        <f t="shared" si="83"/>
        <v>0</v>
      </c>
      <c r="M512" s="49">
        <f t="shared" si="84"/>
        <v>0</v>
      </c>
      <c r="N512" s="49">
        <f t="shared" si="85"/>
        <v>0</v>
      </c>
      <c r="O512" s="49">
        <f t="shared" si="86"/>
        <v>0</v>
      </c>
      <c r="P512" s="50">
        <f t="shared" si="87"/>
        <v>0</v>
      </c>
      <c r="Q512" s="105"/>
      <c r="R512" s="105"/>
      <c r="S512" s="105"/>
    </row>
    <row r="513" spans="1:19" x14ac:dyDescent="0.2">
      <c r="A513" s="104">
        <f>IF(E513&gt;0,IF(E513&gt;0,1+MAX($A$14:A512),0),0)</f>
        <v>0</v>
      </c>
      <c r="B513" s="39"/>
      <c r="C513" s="48"/>
      <c r="D513" s="25"/>
      <c r="E513" s="73"/>
      <c r="F513" s="76">
        <f t="shared" si="77"/>
        <v>0</v>
      </c>
      <c r="G513" s="71">
        <f t="shared" si="78"/>
        <v>0</v>
      </c>
      <c r="H513" s="71">
        <f t="shared" si="79"/>
        <v>0</v>
      </c>
      <c r="I513" s="71">
        <f t="shared" si="80"/>
        <v>0</v>
      </c>
      <c r="J513" s="71">
        <f t="shared" si="81"/>
        <v>0</v>
      </c>
      <c r="K513" s="50">
        <f t="shared" si="82"/>
        <v>0</v>
      </c>
      <c r="L513" s="51">
        <f t="shared" si="83"/>
        <v>0</v>
      </c>
      <c r="M513" s="49">
        <f t="shared" si="84"/>
        <v>0</v>
      </c>
      <c r="N513" s="49">
        <f t="shared" si="85"/>
        <v>0</v>
      </c>
      <c r="O513" s="49">
        <f t="shared" si="86"/>
        <v>0</v>
      </c>
      <c r="P513" s="50">
        <f t="shared" si="87"/>
        <v>0</v>
      </c>
      <c r="Q513" s="105"/>
      <c r="R513" s="105"/>
      <c r="S513" s="105"/>
    </row>
    <row r="514" spans="1:19" x14ac:dyDescent="0.2">
      <c r="A514" s="104">
        <f>IF(E514&gt;0,IF(E514&gt;0,1+MAX($A$14:A513),0),0)</f>
        <v>0</v>
      </c>
      <c r="B514" s="39"/>
      <c r="C514" s="48"/>
      <c r="D514" s="25"/>
      <c r="E514" s="73"/>
      <c r="F514" s="76">
        <f t="shared" si="77"/>
        <v>0</v>
      </c>
      <c r="G514" s="71">
        <f t="shared" si="78"/>
        <v>0</v>
      </c>
      <c r="H514" s="71">
        <f t="shared" si="79"/>
        <v>0</v>
      </c>
      <c r="I514" s="71">
        <f t="shared" si="80"/>
        <v>0</v>
      </c>
      <c r="J514" s="71">
        <f t="shared" si="81"/>
        <v>0</v>
      </c>
      <c r="K514" s="50">
        <f t="shared" si="82"/>
        <v>0</v>
      </c>
      <c r="L514" s="51">
        <f t="shared" si="83"/>
        <v>0</v>
      </c>
      <c r="M514" s="49">
        <f t="shared" si="84"/>
        <v>0</v>
      </c>
      <c r="N514" s="49">
        <f t="shared" si="85"/>
        <v>0</v>
      </c>
      <c r="O514" s="49">
        <f t="shared" si="86"/>
        <v>0</v>
      </c>
      <c r="P514" s="50">
        <f t="shared" si="87"/>
        <v>0</v>
      </c>
      <c r="Q514" s="105"/>
      <c r="R514" s="105"/>
      <c r="S514" s="105"/>
    </row>
    <row r="515" spans="1:19" x14ac:dyDescent="0.2">
      <c r="A515" s="104">
        <f>IF(E515&gt;0,IF(E515&gt;0,1+MAX($A$14:A514),0),0)</f>
        <v>0</v>
      </c>
      <c r="B515" s="39"/>
      <c r="C515" s="48"/>
      <c r="D515" s="25"/>
      <c r="E515" s="73"/>
      <c r="F515" s="76">
        <f t="shared" si="77"/>
        <v>0</v>
      </c>
      <c r="G515" s="71">
        <f t="shared" si="78"/>
        <v>0</v>
      </c>
      <c r="H515" s="71">
        <f t="shared" si="79"/>
        <v>0</v>
      </c>
      <c r="I515" s="71">
        <f t="shared" si="80"/>
        <v>0</v>
      </c>
      <c r="J515" s="71">
        <f t="shared" si="81"/>
        <v>0</v>
      </c>
      <c r="K515" s="50">
        <f t="shared" si="82"/>
        <v>0</v>
      </c>
      <c r="L515" s="51">
        <f t="shared" si="83"/>
        <v>0</v>
      </c>
      <c r="M515" s="49">
        <f t="shared" si="84"/>
        <v>0</v>
      </c>
      <c r="N515" s="49">
        <f t="shared" si="85"/>
        <v>0</v>
      </c>
      <c r="O515" s="49">
        <f t="shared" si="86"/>
        <v>0</v>
      </c>
      <c r="P515" s="50">
        <f t="shared" si="87"/>
        <v>0</v>
      </c>
      <c r="Q515" s="105"/>
      <c r="R515" s="105"/>
      <c r="S515" s="105"/>
    </row>
    <row r="516" spans="1:19" x14ac:dyDescent="0.2">
      <c r="A516" s="104">
        <f>IF(E516&gt;0,IF(E516&gt;0,1+MAX($A$14:A515),0),0)</f>
        <v>0</v>
      </c>
      <c r="B516" s="39"/>
      <c r="C516" s="48"/>
      <c r="D516" s="25"/>
      <c r="E516" s="73"/>
      <c r="F516" s="76">
        <f t="shared" si="77"/>
        <v>0</v>
      </c>
      <c r="G516" s="71">
        <f t="shared" si="78"/>
        <v>0</v>
      </c>
      <c r="H516" s="71">
        <f t="shared" si="79"/>
        <v>0</v>
      </c>
      <c r="I516" s="71">
        <f t="shared" si="80"/>
        <v>0</v>
      </c>
      <c r="J516" s="71">
        <f t="shared" si="81"/>
        <v>0</v>
      </c>
      <c r="K516" s="50">
        <f t="shared" si="82"/>
        <v>0</v>
      </c>
      <c r="L516" s="51">
        <f t="shared" si="83"/>
        <v>0</v>
      </c>
      <c r="M516" s="49">
        <f t="shared" si="84"/>
        <v>0</v>
      </c>
      <c r="N516" s="49">
        <f t="shared" si="85"/>
        <v>0</v>
      </c>
      <c r="O516" s="49">
        <f t="shared" si="86"/>
        <v>0</v>
      </c>
      <c r="P516" s="50">
        <f t="shared" si="87"/>
        <v>0</v>
      </c>
      <c r="Q516" s="105"/>
      <c r="R516" s="105"/>
      <c r="S516" s="105"/>
    </row>
    <row r="517" spans="1:19" x14ac:dyDescent="0.2">
      <c r="A517" s="104">
        <f>IF(E517&gt;0,IF(E517&gt;0,1+MAX($A$14:A516),0),0)</f>
        <v>0</v>
      </c>
      <c r="B517" s="39"/>
      <c r="C517" s="48"/>
      <c r="D517" s="25"/>
      <c r="E517" s="73"/>
      <c r="F517" s="76">
        <f t="shared" si="77"/>
        <v>0</v>
      </c>
      <c r="G517" s="71">
        <f t="shared" si="78"/>
        <v>0</v>
      </c>
      <c r="H517" s="71">
        <f t="shared" si="79"/>
        <v>0</v>
      </c>
      <c r="I517" s="71">
        <f t="shared" si="80"/>
        <v>0</v>
      </c>
      <c r="J517" s="71">
        <f t="shared" si="81"/>
        <v>0</v>
      </c>
      <c r="K517" s="50">
        <f t="shared" si="82"/>
        <v>0</v>
      </c>
      <c r="L517" s="51">
        <f t="shared" si="83"/>
        <v>0</v>
      </c>
      <c r="M517" s="49">
        <f t="shared" si="84"/>
        <v>0</v>
      </c>
      <c r="N517" s="49">
        <f t="shared" si="85"/>
        <v>0</v>
      </c>
      <c r="O517" s="49">
        <f t="shared" si="86"/>
        <v>0</v>
      </c>
      <c r="P517" s="50">
        <f t="shared" si="87"/>
        <v>0</v>
      </c>
      <c r="Q517" s="105"/>
      <c r="R517" s="105"/>
      <c r="S517" s="105"/>
    </row>
    <row r="518" spans="1:19" x14ac:dyDescent="0.2">
      <c r="A518" s="104">
        <f>IF(E518&gt;0,IF(E518&gt;0,1+MAX($A$14:A517),0),0)</f>
        <v>0</v>
      </c>
      <c r="B518" s="39"/>
      <c r="C518" s="48"/>
      <c r="D518" s="25"/>
      <c r="E518" s="73"/>
      <c r="F518" s="76">
        <f t="shared" si="77"/>
        <v>0</v>
      </c>
      <c r="G518" s="71">
        <f t="shared" si="78"/>
        <v>0</v>
      </c>
      <c r="H518" s="71">
        <f t="shared" si="79"/>
        <v>0</v>
      </c>
      <c r="I518" s="71">
        <f t="shared" si="80"/>
        <v>0</v>
      </c>
      <c r="J518" s="71">
        <f t="shared" si="81"/>
        <v>0</v>
      </c>
      <c r="K518" s="50">
        <f t="shared" si="82"/>
        <v>0</v>
      </c>
      <c r="L518" s="51">
        <f t="shared" si="83"/>
        <v>0</v>
      </c>
      <c r="M518" s="49">
        <f t="shared" si="84"/>
        <v>0</v>
      </c>
      <c r="N518" s="49">
        <f t="shared" si="85"/>
        <v>0</v>
      </c>
      <c r="O518" s="49">
        <f t="shared" si="86"/>
        <v>0</v>
      </c>
      <c r="P518" s="50">
        <f t="shared" si="87"/>
        <v>0</v>
      </c>
      <c r="Q518" s="105"/>
      <c r="R518" s="105"/>
      <c r="S518" s="105"/>
    </row>
    <row r="519" spans="1:19" x14ac:dyDescent="0.2">
      <c r="A519" s="104">
        <f>IF(E519&gt;0,IF(E519&gt;0,1+MAX($A$14:A518),0),0)</f>
        <v>0</v>
      </c>
      <c r="B519" s="39"/>
      <c r="C519" s="48"/>
      <c r="D519" s="25"/>
      <c r="E519" s="73"/>
      <c r="F519" s="76">
        <f t="shared" si="77"/>
        <v>0</v>
      </c>
      <c r="G519" s="71">
        <f t="shared" si="78"/>
        <v>0</v>
      </c>
      <c r="H519" s="71">
        <f t="shared" si="79"/>
        <v>0</v>
      </c>
      <c r="I519" s="71">
        <f t="shared" si="80"/>
        <v>0</v>
      </c>
      <c r="J519" s="71">
        <f t="shared" si="81"/>
        <v>0</v>
      </c>
      <c r="K519" s="50">
        <f t="shared" si="82"/>
        <v>0</v>
      </c>
      <c r="L519" s="51">
        <f t="shared" si="83"/>
        <v>0</v>
      </c>
      <c r="M519" s="49">
        <f t="shared" si="84"/>
        <v>0</v>
      </c>
      <c r="N519" s="49">
        <f t="shared" si="85"/>
        <v>0</v>
      </c>
      <c r="O519" s="49">
        <f t="shared" si="86"/>
        <v>0</v>
      </c>
      <c r="P519" s="50">
        <f t="shared" si="87"/>
        <v>0</v>
      </c>
      <c r="Q519" s="105"/>
      <c r="R519" s="105"/>
      <c r="S519" s="105"/>
    </row>
    <row r="520" spans="1:19" x14ac:dyDescent="0.2">
      <c r="A520" s="104">
        <f>IF(E520&gt;0,IF(E520&gt;0,1+MAX($A$14:A519),0),0)</f>
        <v>0</v>
      </c>
      <c r="B520" s="39"/>
      <c r="C520" s="48"/>
      <c r="D520" s="25"/>
      <c r="E520" s="73"/>
      <c r="F520" s="76">
        <f t="shared" si="77"/>
        <v>0</v>
      </c>
      <c r="G520" s="71">
        <f t="shared" si="78"/>
        <v>0</v>
      </c>
      <c r="H520" s="71">
        <f t="shared" si="79"/>
        <v>0</v>
      </c>
      <c r="I520" s="71">
        <f t="shared" si="80"/>
        <v>0</v>
      </c>
      <c r="J520" s="71">
        <f t="shared" si="81"/>
        <v>0</v>
      </c>
      <c r="K520" s="50">
        <f t="shared" si="82"/>
        <v>0</v>
      </c>
      <c r="L520" s="51">
        <f t="shared" si="83"/>
        <v>0</v>
      </c>
      <c r="M520" s="49">
        <f t="shared" si="84"/>
        <v>0</v>
      </c>
      <c r="N520" s="49">
        <f t="shared" si="85"/>
        <v>0</v>
      </c>
      <c r="O520" s="49">
        <f t="shared" si="86"/>
        <v>0</v>
      </c>
      <c r="P520" s="50">
        <f t="shared" si="87"/>
        <v>0</v>
      </c>
      <c r="Q520" s="105"/>
      <c r="R520" s="105"/>
      <c r="S520" s="105"/>
    </row>
    <row r="521" spans="1:19" x14ac:dyDescent="0.2">
      <c r="A521" s="104">
        <f>IF(E521&gt;0,IF(E521&gt;0,1+MAX($A$14:A520),0),0)</f>
        <v>0</v>
      </c>
      <c r="B521" s="39"/>
      <c r="C521" s="48"/>
      <c r="D521" s="25"/>
      <c r="E521" s="73"/>
      <c r="F521" s="76">
        <f t="shared" si="77"/>
        <v>0</v>
      </c>
      <c r="G521" s="71">
        <f t="shared" si="78"/>
        <v>0</v>
      </c>
      <c r="H521" s="71">
        <f t="shared" si="79"/>
        <v>0</v>
      </c>
      <c r="I521" s="71">
        <f t="shared" si="80"/>
        <v>0</v>
      </c>
      <c r="J521" s="71">
        <f t="shared" si="81"/>
        <v>0</v>
      </c>
      <c r="K521" s="50">
        <f t="shared" si="82"/>
        <v>0</v>
      </c>
      <c r="L521" s="51">
        <f t="shared" si="83"/>
        <v>0</v>
      </c>
      <c r="M521" s="49">
        <f t="shared" si="84"/>
        <v>0</v>
      </c>
      <c r="N521" s="49">
        <f t="shared" si="85"/>
        <v>0</v>
      </c>
      <c r="O521" s="49">
        <f t="shared" si="86"/>
        <v>0</v>
      </c>
      <c r="P521" s="50">
        <f t="shared" si="87"/>
        <v>0</v>
      </c>
      <c r="Q521" s="105"/>
      <c r="R521" s="105"/>
      <c r="S521" s="105"/>
    </row>
    <row r="522" spans="1:19" x14ac:dyDescent="0.2">
      <c r="A522" s="104">
        <f>IF(E522&gt;0,IF(E522&gt;0,1+MAX($A$14:A521),0),0)</f>
        <v>0</v>
      </c>
      <c r="B522" s="39"/>
      <c r="C522" s="48"/>
      <c r="D522" s="25"/>
      <c r="E522" s="73"/>
      <c r="F522" s="76">
        <f t="shared" si="77"/>
        <v>0</v>
      </c>
      <c r="G522" s="71">
        <f t="shared" si="78"/>
        <v>0</v>
      </c>
      <c r="H522" s="71">
        <f t="shared" si="79"/>
        <v>0</v>
      </c>
      <c r="I522" s="71">
        <f t="shared" si="80"/>
        <v>0</v>
      </c>
      <c r="J522" s="71">
        <f t="shared" si="81"/>
        <v>0</v>
      </c>
      <c r="K522" s="50">
        <f t="shared" si="82"/>
        <v>0</v>
      </c>
      <c r="L522" s="51">
        <f t="shared" si="83"/>
        <v>0</v>
      </c>
      <c r="M522" s="49">
        <f t="shared" si="84"/>
        <v>0</v>
      </c>
      <c r="N522" s="49">
        <f t="shared" si="85"/>
        <v>0</v>
      </c>
      <c r="O522" s="49">
        <f t="shared" si="86"/>
        <v>0</v>
      </c>
      <c r="P522" s="50">
        <f t="shared" si="87"/>
        <v>0</v>
      </c>
      <c r="Q522" s="105"/>
      <c r="R522" s="105"/>
      <c r="S522" s="105"/>
    </row>
    <row r="523" spans="1:19" x14ac:dyDescent="0.2">
      <c r="A523" s="104">
        <f>IF(E523&gt;0,IF(E523&gt;0,1+MAX($A$14:A522),0),0)</f>
        <v>0</v>
      </c>
      <c r="B523" s="39"/>
      <c r="C523" s="48"/>
      <c r="D523" s="25"/>
      <c r="E523" s="73"/>
      <c r="F523" s="76">
        <f t="shared" si="77"/>
        <v>0</v>
      </c>
      <c r="G523" s="71">
        <f t="shared" si="78"/>
        <v>0</v>
      </c>
      <c r="H523" s="71">
        <f t="shared" si="79"/>
        <v>0</v>
      </c>
      <c r="I523" s="71">
        <f t="shared" si="80"/>
        <v>0</v>
      </c>
      <c r="J523" s="71">
        <f t="shared" si="81"/>
        <v>0</v>
      </c>
      <c r="K523" s="50">
        <f t="shared" si="82"/>
        <v>0</v>
      </c>
      <c r="L523" s="51">
        <f t="shared" si="83"/>
        <v>0</v>
      </c>
      <c r="M523" s="49">
        <f t="shared" si="84"/>
        <v>0</v>
      </c>
      <c r="N523" s="49">
        <f t="shared" si="85"/>
        <v>0</v>
      </c>
      <c r="O523" s="49">
        <f t="shared" si="86"/>
        <v>0</v>
      </c>
      <c r="P523" s="50">
        <f t="shared" si="87"/>
        <v>0</v>
      </c>
      <c r="Q523" s="105"/>
      <c r="R523" s="105"/>
      <c r="S523" s="105"/>
    </row>
    <row r="524" spans="1:19" x14ac:dyDescent="0.2">
      <c r="A524" s="104">
        <f>IF(E524&gt;0,IF(E524&gt;0,1+MAX($A$14:A523),0),0)</f>
        <v>0</v>
      </c>
      <c r="B524" s="39"/>
      <c r="C524" s="48"/>
      <c r="D524" s="25"/>
      <c r="E524" s="73"/>
      <c r="F524" s="76">
        <f t="shared" si="77"/>
        <v>0</v>
      </c>
      <c r="G524" s="71">
        <f t="shared" si="78"/>
        <v>0</v>
      </c>
      <c r="H524" s="71">
        <f t="shared" si="79"/>
        <v>0</v>
      </c>
      <c r="I524" s="71">
        <f t="shared" si="80"/>
        <v>0</v>
      </c>
      <c r="J524" s="71">
        <f t="shared" si="81"/>
        <v>0</v>
      </c>
      <c r="K524" s="50">
        <f t="shared" si="82"/>
        <v>0</v>
      </c>
      <c r="L524" s="51">
        <f t="shared" si="83"/>
        <v>0</v>
      </c>
      <c r="M524" s="49">
        <f t="shared" si="84"/>
        <v>0</v>
      </c>
      <c r="N524" s="49">
        <f t="shared" si="85"/>
        <v>0</v>
      </c>
      <c r="O524" s="49">
        <f t="shared" si="86"/>
        <v>0</v>
      </c>
      <c r="P524" s="50">
        <f t="shared" si="87"/>
        <v>0</v>
      </c>
      <c r="Q524" s="105"/>
      <c r="R524" s="105"/>
      <c r="S524" s="105"/>
    </row>
    <row r="525" spans="1:19" x14ac:dyDescent="0.2">
      <c r="A525" s="104">
        <f>IF(E525&gt;0,IF(E525&gt;0,1+MAX($A$14:A524),0),0)</f>
        <v>0</v>
      </c>
      <c r="B525" s="39"/>
      <c r="C525" s="48"/>
      <c r="D525" s="25"/>
      <c r="E525" s="73"/>
      <c r="F525" s="76">
        <f t="shared" si="77"/>
        <v>0</v>
      </c>
      <c r="G525" s="71">
        <f t="shared" si="78"/>
        <v>0</v>
      </c>
      <c r="H525" s="71">
        <f t="shared" si="79"/>
        <v>0</v>
      </c>
      <c r="I525" s="71">
        <f t="shared" si="80"/>
        <v>0</v>
      </c>
      <c r="J525" s="71">
        <f t="shared" si="81"/>
        <v>0</v>
      </c>
      <c r="K525" s="50">
        <f t="shared" si="82"/>
        <v>0</v>
      </c>
      <c r="L525" s="51">
        <f t="shared" si="83"/>
        <v>0</v>
      </c>
      <c r="M525" s="49">
        <f t="shared" si="84"/>
        <v>0</v>
      </c>
      <c r="N525" s="49">
        <f t="shared" si="85"/>
        <v>0</v>
      </c>
      <c r="O525" s="49">
        <f t="shared" si="86"/>
        <v>0</v>
      </c>
      <c r="P525" s="50">
        <f t="shared" si="87"/>
        <v>0</v>
      </c>
      <c r="Q525" s="105"/>
      <c r="R525" s="105"/>
      <c r="S525" s="105"/>
    </row>
    <row r="526" spans="1:19" x14ac:dyDescent="0.2">
      <c r="A526" s="104">
        <f>IF(E526&gt;0,IF(E526&gt;0,1+MAX($A$14:A525),0),0)</f>
        <v>0</v>
      </c>
      <c r="B526" s="39"/>
      <c r="C526" s="48"/>
      <c r="D526" s="25"/>
      <c r="E526" s="73"/>
      <c r="F526" s="76">
        <f t="shared" si="77"/>
        <v>0</v>
      </c>
      <c r="G526" s="71">
        <f t="shared" si="78"/>
        <v>0</v>
      </c>
      <c r="H526" s="71">
        <f t="shared" si="79"/>
        <v>0</v>
      </c>
      <c r="I526" s="71">
        <f t="shared" si="80"/>
        <v>0</v>
      </c>
      <c r="J526" s="71">
        <f t="shared" si="81"/>
        <v>0</v>
      </c>
      <c r="K526" s="50">
        <f t="shared" si="82"/>
        <v>0</v>
      </c>
      <c r="L526" s="51">
        <f t="shared" si="83"/>
        <v>0</v>
      </c>
      <c r="M526" s="49">
        <f t="shared" si="84"/>
        <v>0</v>
      </c>
      <c r="N526" s="49">
        <f t="shared" si="85"/>
        <v>0</v>
      </c>
      <c r="O526" s="49">
        <f t="shared" si="86"/>
        <v>0</v>
      </c>
      <c r="P526" s="50">
        <f t="shared" si="87"/>
        <v>0</v>
      </c>
      <c r="Q526" s="105"/>
      <c r="R526" s="105"/>
      <c r="S526" s="105"/>
    </row>
    <row r="527" spans="1:19" x14ac:dyDescent="0.2">
      <c r="A527" s="104">
        <f>IF(E527&gt;0,IF(E527&gt;0,1+MAX($A$14:A526),0),0)</f>
        <v>0</v>
      </c>
      <c r="B527" s="39"/>
      <c r="C527" s="48"/>
      <c r="D527" s="25"/>
      <c r="E527" s="73"/>
      <c r="F527" s="76">
        <f t="shared" ref="F527:F590" si="88">ROUNDUP((1+$Q$11)*Q527/$S$11,2)</f>
        <v>0</v>
      </c>
      <c r="G527" s="71">
        <f t="shared" ref="G527:G590" si="89">IF(F527&gt;0.001,9.5,0)</f>
        <v>0</v>
      </c>
      <c r="H527" s="71">
        <f t="shared" ref="H527:H590" si="90">ROUND(F527*G527,2)</f>
        <v>0</v>
      </c>
      <c r="I527" s="71">
        <f t="shared" ref="I527:I590" si="91">ROUND((1+$R$11)*R527,2)</f>
        <v>0</v>
      </c>
      <c r="J527" s="71">
        <f t="shared" ref="J527:J590" si="92">ROUND((1+$R$11*0.5)*S527,2)</f>
        <v>0</v>
      </c>
      <c r="K527" s="50">
        <f t="shared" ref="K527:K590" si="93">SUM(H527:J527)</f>
        <v>0</v>
      </c>
      <c r="L527" s="51">
        <f t="shared" ref="L527:L590" si="94">ROUND(E527*F527,2)</f>
        <v>0</v>
      </c>
      <c r="M527" s="49">
        <f t="shared" ref="M527:M590" si="95">ROUND(H527*E527,2)</f>
        <v>0</v>
      </c>
      <c r="N527" s="49">
        <f t="shared" ref="N527:N590" si="96">ROUND(I527*E527,2)</f>
        <v>0</v>
      </c>
      <c r="O527" s="49">
        <f t="shared" ref="O527:O590" si="97">ROUND(J527*E527,2)</f>
        <v>0</v>
      </c>
      <c r="P527" s="50">
        <f t="shared" ref="P527:P590" si="98">SUM(M527:O527)</f>
        <v>0</v>
      </c>
      <c r="Q527" s="105"/>
      <c r="R527" s="105"/>
      <c r="S527" s="105"/>
    </row>
    <row r="528" spans="1:19" x14ac:dyDescent="0.2">
      <c r="A528" s="104">
        <f>IF(E528&gt;0,IF(E528&gt;0,1+MAX($A$14:A527),0),0)</f>
        <v>0</v>
      </c>
      <c r="B528" s="39"/>
      <c r="C528" s="48"/>
      <c r="D528" s="25"/>
      <c r="E528" s="73"/>
      <c r="F528" s="76">
        <f t="shared" si="88"/>
        <v>0</v>
      </c>
      <c r="G528" s="71">
        <f t="shared" si="89"/>
        <v>0</v>
      </c>
      <c r="H528" s="71">
        <f t="shared" si="90"/>
        <v>0</v>
      </c>
      <c r="I528" s="71">
        <f t="shared" si="91"/>
        <v>0</v>
      </c>
      <c r="J528" s="71">
        <f t="shared" si="92"/>
        <v>0</v>
      </c>
      <c r="K528" s="50">
        <f t="shared" si="93"/>
        <v>0</v>
      </c>
      <c r="L528" s="51">
        <f t="shared" si="94"/>
        <v>0</v>
      </c>
      <c r="M528" s="49">
        <f t="shared" si="95"/>
        <v>0</v>
      </c>
      <c r="N528" s="49">
        <f t="shared" si="96"/>
        <v>0</v>
      </c>
      <c r="O528" s="49">
        <f t="shared" si="97"/>
        <v>0</v>
      </c>
      <c r="P528" s="50">
        <f t="shared" si="98"/>
        <v>0</v>
      </c>
      <c r="Q528" s="105"/>
      <c r="R528" s="105"/>
      <c r="S528" s="105"/>
    </row>
    <row r="529" spans="1:19" x14ac:dyDescent="0.2">
      <c r="A529" s="104">
        <f>IF(E529&gt;0,IF(E529&gt;0,1+MAX($A$14:A528),0),0)</f>
        <v>0</v>
      </c>
      <c r="B529" s="39"/>
      <c r="C529" s="48"/>
      <c r="D529" s="25"/>
      <c r="E529" s="73"/>
      <c r="F529" s="76">
        <f t="shared" si="88"/>
        <v>0</v>
      </c>
      <c r="G529" s="71">
        <f t="shared" si="89"/>
        <v>0</v>
      </c>
      <c r="H529" s="71">
        <f t="shared" si="90"/>
        <v>0</v>
      </c>
      <c r="I529" s="71">
        <f t="shared" si="91"/>
        <v>0</v>
      </c>
      <c r="J529" s="71">
        <f t="shared" si="92"/>
        <v>0</v>
      </c>
      <c r="K529" s="50">
        <f t="shared" si="93"/>
        <v>0</v>
      </c>
      <c r="L529" s="51">
        <f t="shared" si="94"/>
        <v>0</v>
      </c>
      <c r="M529" s="49">
        <f t="shared" si="95"/>
        <v>0</v>
      </c>
      <c r="N529" s="49">
        <f t="shared" si="96"/>
        <v>0</v>
      </c>
      <c r="O529" s="49">
        <f t="shared" si="97"/>
        <v>0</v>
      </c>
      <c r="P529" s="50">
        <f t="shared" si="98"/>
        <v>0</v>
      </c>
      <c r="Q529" s="105"/>
      <c r="R529" s="105"/>
      <c r="S529" s="105"/>
    </row>
    <row r="530" spans="1:19" x14ac:dyDescent="0.2">
      <c r="A530" s="104">
        <f>IF(E530&gt;0,IF(E530&gt;0,1+MAX($A$14:A529),0),0)</f>
        <v>0</v>
      </c>
      <c r="B530" s="39"/>
      <c r="C530" s="48"/>
      <c r="D530" s="25"/>
      <c r="E530" s="73"/>
      <c r="F530" s="76">
        <f t="shared" si="88"/>
        <v>0</v>
      </c>
      <c r="G530" s="71">
        <f t="shared" si="89"/>
        <v>0</v>
      </c>
      <c r="H530" s="71">
        <f t="shared" si="90"/>
        <v>0</v>
      </c>
      <c r="I530" s="71">
        <f t="shared" si="91"/>
        <v>0</v>
      </c>
      <c r="J530" s="71">
        <f t="shared" si="92"/>
        <v>0</v>
      </c>
      <c r="K530" s="50">
        <f t="shared" si="93"/>
        <v>0</v>
      </c>
      <c r="L530" s="51">
        <f t="shared" si="94"/>
        <v>0</v>
      </c>
      <c r="M530" s="49">
        <f t="shared" si="95"/>
        <v>0</v>
      </c>
      <c r="N530" s="49">
        <f t="shared" si="96"/>
        <v>0</v>
      </c>
      <c r="O530" s="49">
        <f t="shared" si="97"/>
        <v>0</v>
      </c>
      <c r="P530" s="50">
        <f t="shared" si="98"/>
        <v>0</v>
      </c>
      <c r="Q530" s="105"/>
      <c r="R530" s="105"/>
      <c r="S530" s="105"/>
    </row>
    <row r="531" spans="1:19" x14ac:dyDescent="0.2">
      <c r="A531" s="104">
        <f>IF(E531&gt;0,IF(E531&gt;0,1+MAX($A$14:A530),0),0)</f>
        <v>0</v>
      </c>
      <c r="B531" s="39"/>
      <c r="C531" s="48"/>
      <c r="D531" s="25"/>
      <c r="E531" s="73"/>
      <c r="F531" s="76">
        <f t="shared" si="88"/>
        <v>0</v>
      </c>
      <c r="G531" s="71">
        <f t="shared" si="89"/>
        <v>0</v>
      </c>
      <c r="H531" s="71">
        <f t="shared" si="90"/>
        <v>0</v>
      </c>
      <c r="I531" s="71">
        <f t="shared" si="91"/>
        <v>0</v>
      </c>
      <c r="J531" s="71">
        <f t="shared" si="92"/>
        <v>0</v>
      </c>
      <c r="K531" s="50">
        <f t="shared" si="93"/>
        <v>0</v>
      </c>
      <c r="L531" s="51">
        <f t="shared" si="94"/>
        <v>0</v>
      </c>
      <c r="M531" s="49">
        <f t="shared" si="95"/>
        <v>0</v>
      </c>
      <c r="N531" s="49">
        <f t="shared" si="96"/>
        <v>0</v>
      </c>
      <c r="O531" s="49">
        <f t="shared" si="97"/>
        <v>0</v>
      </c>
      <c r="P531" s="50">
        <f t="shared" si="98"/>
        <v>0</v>
      </c>
      <c r="Q531" s="105"/>
      <c r="R531" s="105"/>
      <c r="S531" s="105"/>
    </row>
    <row r="532" spans="1:19" x14ac:dyDescent="0.2">
      <c r="A532" s="104">
        <f>IF(E532&gt;0,IF(E532&gt;0,1+MAX($A$14:A531),0),0)</f>
        <v>0</v>
      </c>
      <c r="B532" s="39"/>
      <c r="C532" s="48"/>
      <c r="D532" s="25"/>
      <c r="E532" s="73"/>
      <c r="F532" s="76">
        <f t="shared" si="88"/>
        <v>0</v>
      </c>
      <c r="G532" s="71">
        <f t="shared" si="89"/>
        <v>0</v>
      </c>
      <c r="H532" s="71">
        <f t="shared" si="90"/>
        <v>0</v>
      </c>
      <c r="I532" s="71">
        <f t="shared" si="91"/>
        <v>0</v>
      </c>
      <c r="J532" s="71">
        <f t="shared" si="92"/>
        <v>0</v>
      </c>
      <c r="K532" s="50">
        <f t="shared" si="93"/>
        <v>0</v>
      </c>
      <c r="L532" s="51">
        <f t="shared" si="94"/>
        <v>0</v>
      </c>
      <c r="M532" s="49">
        <f t="shared" si="95"/>
        <v>0</v>
      </c>
      <c r="N532" s="49">
        <f t="shared" si="96"/>
        <v>0</v>
      </c>
      <c r="O532" s="49">
        <f t="shared" si="97"/>
        <v>0</v>
      </c>
      <c r="P532" s="50">
        <f t="shared" si="98"/>
        <v>0</v>
      </c>
      <c r="Q532" s="105"/>
      <c r="R532" s="105"/>
      <c r="S532" s="105"/>
    </row>
    <row r="533" spans="1:19" x14ac:dyDescent="0.2">
      <c r="A533" s="104">
        <f>IF(E533&gt;0,IF(E533&gt;0,1+MAX($A$14:A532),0),0)</f>
        <v>0</v>
      </c>
      <c r="B533" s="39"/>
      <c r="C533" s="48"/>
      <c r="D533" s="25"/>
      <c r="E533" s="73"/>
      <c r="F533" s="76">
        <f t="shared" si="88"/>
        <v>0</v>
      </c>
      <c r="G533" s="71">
        <f t="shared" si="89"/>
        <v>0</v>
      </c>
      <c r="H533" s="71">
        <f t="shared" si="90"/>
        <v>0</v>
      </c>
      <c r="I533" s="71">
        <f t="shared" si="91"/>
        <v>0</v>
      </c>
      <c r="J533" s="71">
        <f t="shared" si="92"/>
        <v>0</v>
      </c>
      <c r="K533" s="50">
        <f t="shared" si="93"/>
        <v>0</v>
      </c>
      <c r="L533" s="51">
        <f t="shared" si="94"/>
        <v>0</v>
      </c>
      <c r="M533" s="49">
        <f t="shared" si="95"/>
        <v>0</v>
      </c>
      <c r="N533" s="49">
        <f t="shared" si="96"/>
        <v>0</v>
      </c>
      <c r="O533" s="49">
        <f t="shared" si="97"/>
        <v>0</v>
      </c>
      <c r="P533" s="50">
        <f t="shared" si="98"/>
        <v>0</v>
      </c>
      <c r="Q533" s="105"/>
      <c r="R533" s="105"/>
      <c r="S533" s="105"/>
    </row>
    <row r="534" spans="1:19" x14ac:dyDescent="0.2">
      <c r="A534" s="104">
        <f>IF(E534&gt;0,IF(E534&gt;0,1+MAX($A$14:A533),0),0)</f>
        <v>0</v>
      </c>
      <c r="B534" s="39"/>
      <c r="C534" s="48"/>
      <c r="D534" s="25"/>
      <c r="E534" s="73"/>
      <c r="F534" s="76">
        <f t="shared" si="88"/>
        <v>0</v>
      </c>
      <c r="G534" s="71">
        <f t="shared" si="89"/>
        <v>0</v>
      </c>
      <c r="H534" s="71">
        <f t="shared" si="90"/>
        <v>0</v>
      </c>
      <c r="I534" s="71">
        <f t="shared" si="91"/>
        <v>0</v>
      </c>
      <c r="J534" s="71">
        <f t="shared" si="92"/>
        <v>0</v>
      </c>
      <c r="K534" s="50">
        <f t="shared" si="93"/>
        <v>0</v>
      </c>
      <c r="L534" s="51">
        <f t="shared" si="94"/>
        <v>0</v>
      </c>
      <c r="M534" s="49">
        <f t="shared" si="95"/>
        <v>0</v>
      </c>
      <c r="N534" s="49">
        <f t="shared" si="96"/>
        <v>0</v>
      </c>
      <c r="O534" s="49">
        <f t="shared" si="97"/>
        <v>0</v>
      </c>
      <c r="P534" s="50">
        <f t="shared" si="98"/>
        <v>0</v>
      </c>
      <c r="Q534" s="105"/>
      <c r="R534" s="105"/>
      <c r="S534" s="105"/>
    </row>
    <row r="535" spans="1:19" x14ac:dyDescent="0.2">
      <c r="A535" s="104">
        <f>IF(E535&gt;0,IF(E535&gt;0,1+MAX($A$14:A534),0),0)</f>
        <v>0</v>
      </c>
      <c r="B535" s="39"/>
      <c r="C535" s="48"/>
      <c r="D535" s="25"/>
      <c r="E535" s="73"/>
      <c r="F535" s="76">
        <f t="shared" si="88"/>
        <v>0</v>
      </c>
      <c r="G535" s="71">
        <f t="shared" si="89"/>
        <v>0</v>
      </c>
      <c r="H535" s="71">
        <f t="shared" si="90"/>
        <v>0</v>
      </c>
      <c r="I535" s="71">
        <f t="shared" si="91"/>
        <v>0</v>
      </c>
      <c r="J535" s="71">
        <f t="shared" si="92"/>
        <v>0</v>
      </c>
      <c r="K535" s="50">
        <f t="shared" si="93"/>
        <v>0</v>
      </c>
      <c r="L535" s="51">
        <f t="shared" si="94"/>
        <v>0</v>
      </c>
      <c r="M535" s="49">
        <f t="shared" si="95"/>
        <v>0</v>
      </c>
      <c r="N535" s="49">
        <f t="shared" si="96"/>
        <v>0</v>
      </c>
      <c r="O535" s="49">
        <f t="shared" si="97"/>
        <v>0</v>
      </c>
      <c r="P535" s="50">
        <f t="shared" si="98"/>
        <v>0</v>
      </c>
      <c r="Q535" s="105"/>
      <c r="R535" s="105"/>
      <c r="S535" s="105"/>
    </row>
    <row r="536" spans="1:19" x14ac:dyDescent="0.2">
      <c r="A536" s="104">
        <f>IF(E536&gt;0,IF(E536&gt;0,1+MAX($A$14:A535),0),0)</f>
        <v>0</v>
      </c>
      <c r="B536" s="39"/>
      <c r="C536" s="48"/>
      <c r="D536" s="25"/>
      <c r="E536" s="73"/>
      <c r="F536" s="76">
        <f t="shared" si="88"/>
        <v>0</v>
      </c>
      <c r="G536" s="71">
        <f t="shared" si="89"/>
        <v>0</v>
      </c>
      <c r="H536" s="71">
        <f t="shared" si="90"/>
        <v>0</v>
      </c>
      <c r="I536" s="71">
        <f t="shared" si="91"/>
        <v>0</v>
      </c>
      <c r="J536" s="71">
        <f t="shared" si="92"/>
        <v>0</v>
      </c>
      <c r="K536" s="50">
        <f t="shared" si="93"/>
        <v>0</v>
      </c>
      <c r="L536" s="51">
        <f t="shared" si="94"/>
        <v>0</v>
      </c>
      <c r="M536" s="49">
        <f t="shared" si="95"/>
        <v>0</v>
      </c>
      <c r="N536" s="49">
        <f t="shared" si="96"/>
        <v>0</v>
      </c>
      <c r="O536" s="49">
        <f t="shared" si="97"/>
        <v>0</v>
      </c>
      <c r="P536" s="50">
        <f t="shared" si="98"/>
        <v>0</v>
      </c>
      <c r="Q536" s="105"/>
      <c r="R536" s="105"/>
      <c r="S536" s="105"/>
    </row>
    <row r="537" spans="1:19" x14ac:dyDescent="0.2">
      <c r="A537" s="104">
        <f>IF(E537&gt;0,IF(E537&gt;0,1+MAX($A$14:A536),0),0)</f>
        <v>0</v>
      </c>
      <c r="B537" s="39"/>
      <c r="C537" s="48"/>
      <c r="D537" s="25"/>
      <c r="E537" s="73"/>
      <c r="F537" s="76">
        <f t="shared" si="88"/>
        <v>0</v>
      </c>
      <c r="G537" s="71">
        <f t="shared" si="89"/>
        <v>0</v>
      </c>
      <c r="H537" s="71">
        <f t="shared" si="90"/>
        <v>0</v>
      </c>
      <c r="I537" s="71">
        <f t="shared" si="91"/>
        <v>0</v>
      </c>
      <c r="J537" s="71">
        <f t="shared" si="92"/>
        <v>0</v>
      </c>
      <c r="K537" s="50">
        <f t="shared" si="93"/>
        <v>0</v>
      </c>
      <c r="L537" s="51">
        <f t="shared" si="94"/>
        <v>0</v>
      </c>
      <c r="M537" s="49">
        <f t="shared" si="95"/>
        <v>0</v>
      </c>
      <c r="N537" s="49">
        <f t="shared" si="96"/>
        <v>0</v>
      </c>
      <c r="O537" s="49">
        <f t="shared" si="97"/>
        <v>0</v>
      </c>
      <c r="P537" s="50">
        <f t="shared" si="98"/>
        <v>0</v>
      </c>
      <c r="Q537" s="105"/>
      <c r="R537" s="105"/>
      <c r="S537" s="105"/>
    </row>
    <row r="538" spans="1:19" x14ac:dyDescent="0.2">
      <c r="A538" s="104">
        <f>IF(E538&gt;0,IF(E538&gt;0,1+MAX($A$14:A537),0),0)</f>
        <v>0</v>
      </c>
      <c r="B538" s="39"/>
      <c r="C538" s="48"/>
      <c r="D538" s="25"/>
      <c r="E538" s="73"/>
      <c r="F538" s="76">
        <f t="shared" si="88"/>
        <v>0</v>
      </c>
      <c r="G538" s="71">
        <f t="shared" si="89"/>
        <v>0</v>
      </c>
      <c r="H538" s="71">
        <f t="shared" si="90"/>
        <v>0</v>
      </c>
      <c r="I538" s="71">
        <f t="shared" si="91"/>
        <v>0</v>
      </c>
      <c r="J538" s="71">
        <f t="shared" si="92"/>
        <v>0</v>
      </c>
      <c r="K538" s="50">
        <f t="shared" si="93"/>
        <v>0</v>
      </c>
      <c r="L538" s="51">
        <f t="shared" si="94"/>
        <v>0</v>
      </c>
      <c r="M538" s="49">
        <f t="shared" si="95"/>
        <v>0</v>
      </c>
      <c r="N538" s="49">
        <f t="shared" si="96"/>
        <v>0</v>
      </c>
      <c r="O538" s="49">
        <f t="shared" si="97"/>
        <v>0</v>
      </c>
      <c r="P538" s="50">
        <f t="shared" si="98"/>
        <v>0</v>
      </c>
      <c r="Q538" s="105"/>
      <c r="R538" s="105"/>
      <c r="S538" s="105"/>
    </row>
    <row r="539" spans="1:19" x14ac:dyDescent="0.2">
      <c r="A539" s="104">
        <f>IF(E539&gt;0,IF(E539&gt;0,1+MAX($A$14:A538),0),0)</f>
        <v>0</v>
      </c>
      <c r="B539" s="39"/>
      <c r="C539" s="48"/>
      <c r="D539" s="25"/>
      <c r="E539" s="73"/>
      <c r="F539" s="76">
        <f t="shared" si="88"/>
        <v>0</v>
      </c>
      <c r="G539" s="71">
        <f t="shared" si="89"/>
        <v>0</v>
      </c>
      <c r="H539" s="71">
        <f t="shared" si="90"/>
        <v>0</v>
      </c>
      <c r="I539" s="71">
        <f t="shared" si="91"/>
        <v>0</v>
      </c>
      <c r="J539" s="71">
        <f t="shared" si="92"/>
        <v>0</v>
      </c>
      <c r="K539" s="50">
        <f t="shared" si="93"/>
        <v>0</v>
      </c>
      <c r="L539" s="51">
        <f t="shared" si="94"/>
        <v>0</v>
      </c>
      <c r="M539" s="49">
        <f t="shared" si="95"/>
        <v>0</v>
      </c>
      <c r="N539" s="49">
        <f t="shared" si="96"/>
        <v>0</v>
      </c>
      <c r="O539" s="49">
        <f t="shared" si="97"/>
        <v>0</v>
      </c>
      <c r="P539" s="50">
        <f t="shared" si="98"/>
        <v>0</v>
      </c>
      <c r="Q539" s="105"/>
      <c r="R539" s="105"/>
      <c r="S539" s="105"/>
    </row>
    <row r="540" spans="1:19" x14ac:dyDescent="0.2">
      <c r="A540" s="104">
        <f>IF(E540&gt;0,IF(E540&gt;0,1+MAX($A$14:A539),0),0)</f>
        <v>0</v>
      </c>
      <c r="B540" s="39"/>
      <c r="C540" s="48"/>
      <c r="D540" s="25"/>
      <c r="E540" s="73"/>
      <c r="F540" s="76">
        <f t="shared" si="88"/>
        <v>0</v>
      </c>
      <c r="G540" s="71">
        <f t="shared" si="89"/>
        <v>0</v>
      </c>
      <c r="H540" s="71">
        <f t="shared" si="90"/>
        <v>0</v>
      </c>
      <c r="I540" s="71">
        <f t="shared" si="91"/>
        <v>0</v>
      </c>
      <c r="J540" s="71">
        <f t="shared" si="92"/>
        <v>0</v>
      </c>
      <c r="K540" s="50">
        <f t="shared" si="93"/>
        <v>0</v>
      </c>
      <c r="L540" s="51">
        <f t="shared" si="94"/>
        <v>0</v>
      </c>
      <c r="M540" s="49">
        <f t="shared" si="95"/>
        <v>0</v>
      </c>
      <c r="N540" s="49">
        <f t="shared" si="96"/>
        <v>0</v>
      </c>
      <c r="O540" s="49">
        <f t="shared" si="97"/>
        <v>0</v>
      </c>
      <c r="P540" s="50">
        <f t="shared" si="98"/>
        <v>0</v>
      </c>
      <c r="Q540" s="105"/>
      <c r="R540" s="105"/>
      <c r="S540" s="105"/>
    </row>
    <row r="541" spans="1:19" x14ac:dyDescent="0.2">
      <c r="A541" s="104">
        <f>IF(E541&gt;0,IF(E541&gt;0,1+MAX($A$14:A540),0),0)</f>
        <v>0</v>
      </c>
      <c r="B541" s="39"/>
      <c r="C541" s="48"/>
      <c r="D541" s="25"/>
      <c r="E541" s="73"/>
      <c r="F541" s="76">
        <f t="shared" si="88"/>
        <v>0</v>
      </c>
      <c r="G541" s="71">
        <f t="shared" si="89"/>
        <v>0</v>
      </c>
      <c r="H541" s="71">
        <f t="shared" si="90"/>
        <v>0</v>
      </c>
      <c r="I541" s="71">
        <f t="shared" si="91"/>
        <v>0</v>
      </c>
      <c r="J541" s="71">
        <f t="shared" si="92"/>
        <v>0</v>
      </c>
      <c r="K541" s="50">
        <f t="shared" si="93"/>
        <v>0</v>
      </c>
      <c r="L541" s="51">
        <f t="shared" si="94"/>
        <v>0</v>
      </c>
      <c r="M541" s="49">
        <f t="shared" si="95"/>
        <v>0</v>
      </c>
      <c r="N541" s="49">
        <f t="shared" si="96"/>
        <v>0</v>
      </c>
      <c r="O541" s="49">
        <f t="shared" si="97"/>
        <v>0</v>
      </c>
      <c r="P541" s="50">
        <f t="shared" si="98"/>
        <v>0</v>
      </c>
      <c r="Q541" s="105"/>
      <c r="R541" s="105"/>
      <c r="S541" s="105"/>
    </row>
    <row r="542" spans="1:19" x14ac:dyDescent="0.2">
      <c r="A542" s="104">
        <f>IF(E542&gt;0,IF(E542&gt;0,1+MAX($A$14:A541),0),0)</f>
        <v>0</v>
      </c>
      <c r="B542" s="39"/>
      <c r="C542" s="48"/>
      <c r="D542" s="25"/>
      <c r="E542" s="73"/>
      <c r="F542" s="76">
        <f t="shared" si="88"/>
        <v>0</v>
      </c>
      <c r="G542" s="71">
        <f t="shared" si="89"/>
        <v>0</v>
      </c>
      <c r="H542" s="71">
        <f t="shared" si="90"/>
        <v>0</v>
      </c>
      <c r="I542" s="71">
        <f t="shared" si="91"/>
        <v>0</v>
      </c>
      <c r="J542" s="71">
        <f t="shared" si="92"/>
        <v>0</v>
      </c>
      <c r="K542" s="50">
        <f t="shared" si="93"/>
        <v>0</v>
      </c>
      <c r="L542" s="51">
        <f t="shared" si="94"/>
        <v>0</v>
      </c>
      <c r="M542" s="49">
        <f t="shared" si="95"/>
        <v>0</v>
      </c>
      <c r="N542" s="49">
        <f t="shared" si="96"/>
        <v>0</v>
      </c>
      <c r="O542" s="49">
        <f t="shared" si="97"/>
        <v>0</v>
      </c>
      <c r="P542" s="50">
        <f t="shared" si="98"/>
        <v>0</v>
      </c>
      <c r="Q542" s="105"/>
      <c r="R542" s="105"/>
      <c r="S542" s="105"/>
    </row>
    <row r="543" spans="1:19" x14ac:dyDescent="0.2">
      <c r="A543" s="104">
        <f>IF(E543&gt;0,IF(E543&gt;0,1+MAX($A$14:A542),0),0)</f>
        <v>0</v>
      </c>
      <c r="B543" s="39"/>
      <c r="C543" s="48"/>
      <c r="D543" s="25"/>
      <c r="E543" s="73"/>
      <c r="F543" s="76">
        <f t="shared" si="88"/>
        <v>0</v>
      </c>
      <c r="G543" s="71">
        <f t="shared" si="89"/>
        <v>0</v>
      </c>
      <c r="H543" s="71">
        <f t="shared" si="90"/>
        <v>0</v>
      </c>
      <c r="I543" s="71">
        <f t="shared" si="91"/>
        <v>0</v>
      </c>
      <c r="J543" s="71">
        <f t="shared" si="92"/>
        <v>0</v>
      </c>
      <c r="K543" s="50">
        <f t="shared" si="93"/>
        <v>0</v>
      </c>
      <c r="L543" s="51">
        <f t="shared" si="94"/>
        <v>0</v>
      </c>
      <c r="M543" s="49">
        <f t="shared" si="95"/>
        <v>0</v>
      </c>
      <c r="N543" s="49">
        <f t="shared" si="96"/>
        <v>0</v>
      </c>
      <c r="O543" s="49">
        <f t="shared" si="97"/>
        <v>0</v>
      </c>
      <c r="P543" s="50">
        <f t="shared" si="98"/>
        <v>0</v>
      </c>
      <c r="Q543" s="105"/>
      <c r="R543" s="105"/>
      <c r="S543" s="105"/>
    </row>
    <row r="544" spans="1:19" x14ac:dyDescent="0.2">
      <c r="A544" s="104">
        <f>IF(E544&gt;0,IF(E544&gt;0,1+MAX($A$14:A543),0),0)</f>
        <v>0</v>
      </c>
      <c r="B544" s="39"/>
      <c r="C544" s="48"/>
      <c r="D544" s="25"/>
      <c r="E544" s="73"/>
      <c r="F544" s="76">
        <f t="shared" si="88"/>
        <v>0</v>
      </c>
      <c r="G544" s="71">
        <f t="shared" si="89"/>
        <v>0</v>
      </c>
      <c r="H544" s="71">
        <f t="shared" si="90"/>
        <v>0</v>
      </c>
      <c r="I544" s="71">
        <f t="shared" si="91"/>
        <v>0</v>
      </c>
      <c r="J544" s="71">
        <f t="shared" si="92"/>
        <v>0</v>
      </c>
      <c r="K544" s="50">
        <f t="shared" si="93"/>
        <v>0</v>
      </c>
      <c r="L544" s="51">
        <f t="shared" si="94"/>
        <v>0</v>
      </c>
      <c r="M544" s="49">
        <f t="shared" si="95"/>
        <v>0</v>
      </c>
      <c r="N544" s="49">
        <f t="shared" si="96"/>
        <v>0</v>
      </c>
      <c r="O544" s="49">
        <f t="shared" si="97"/>
        <v>0</v>
      </c>
      <c r="P544" s="50">
        <f t="shared" si="98"/>
        <v>0</v>
      </c>
      <c r="Q544" s="105"/>
      <c r="R544" s="105"/>
      <c r="S544" s="105"/>
    </row>
    <row r="545" spans="1:19" x14ac:dyDescent="0.2">
      <c r="A545" s="104">
        <f>IF(E545&gt;0,IF(E545&gt;0,1+MAX($A$14:A544),0),0)</f>
        <v>0</v>
      </c>
      <c r="B545" s="39"/>
      <c r="C545" s="48"/>
      <c r="D545" s="25"/>
      <c r="E545" s="73"/>
      <c r="F545" s="76">
        <f t="shared" si="88"/>
        <v>0</v>
      </c>
      <c r="G545" s="71">
        <f t="shared" si="89"/>
        <v>0</v>
      </c>
      <c r="H545" s="71">
        <f t="shared" si="90"/>
        <v>0</v>
      </c>
      <c r="I545" s="71">
        <f t="shared" si="91"/>
        <v>0</v>
      </c>
      <c r="J545" s="71">
        <f t="shared" si="92"/>
        <v>0</v>
      </c>
      <c r="K545" s="50">
        <f t="shared" si="93"/>
        <v>0</v>
      </c>
      <c r="L545" s="51">
        <f t="shared" si="94"/>
        <v>0</v>
      </c>
      <c r="M545" s="49">
        <f t="shared" si="95"/>
        <v>0</v>
      </c>
      <c r="N545" s="49">
        <f t="shared" si="96"/>
        <v>0</v>
      </c>
      <c r="O545" s="49">
        <f t="shared" si="97"/>
        <v>0</v>
      </c>
      <c r="P545" s="50">
        <f t="shared" si="98"/>
        <v>0</v>
      </c>
      <c r="Q545" s="105"/>
      <c r="R545" s="105"/>
      <c r="S545" s="105"/>
    </row>
    <row r="546" spans="1:19" x14ac:dyDescent="0.2">
      <c r="A546" s="104">
        <f>IF(E546&gt;0,IF(E546&gt;0,1+MAX($A$14:A545),0),0)</f>
        <v>0</v>
      </c>
      <c r="B546" s="39"/>
      <c r="C546" s="48"/>
      <c r="D546" s="25"/>
      <c r="E546" s="73"/>
      <c r="F546" s="76">
        <f t="shared" si="88"/>
        <v>0</v>
      </c>
      <c r="G546" s="71">
        <f t="shared" si="89"/>
        <v>0</v>
      </c>
      <c r="H546" s="71">
        <f t="shared" si="90"/>
        <v>0</v>
      </c>
      <c r="I546" s="71">
        <f t="shared" si="91"/>
        <v>0</v>
      </c>
      <c r="J546" s="71">
        <f t="shared" si="92"/>
        <v>0</v>
      </c>
      <c r="K546" s="50">
        <f t="shared" si="93"/>
        <v>0</v>
      </c>
      <c r="L546" s="51">
        <f t="shared" si="94"/>
        <v>0</v>
      </c>
      <c r="M546" s="49">
        <f t="shared" si="95"/>
        <v>0</v>
      </c>
      <c r="N546" s="49">
        <f t="shared" si="96"/>
        <v>0</v>
      </c>
      <c r="O546" s="49">
        <f t="shared" si="97"/>
        <v>0</v>
      </c>
      <c r="P546" s="50">
        <f t="shared" si="98"/>
        <v>0</v>
      </c>
      <c r="Q546" s="105"/>
      <c r="R546" s="105"/>
      <c r="S546" s="105"/>
    </row>
    <row r="547" spans="1:19" x14ac:dyDescent="0.2">
      <c r="A547" s="104">
        <f>IF(E547&gt;0,IF(E547&gt;0,1+MAX($A$14:A546),0),0)</f>
        <v>0</v>
      </c>
      <c r="B547" s="39"/>
      <c r="C547" s="48"/>
      <c r="D547" s="25"/>
      <c r="E547" s="73"/>
      <c r="F547" s="76">
        <f t="shared" si="88"/>
        <v>0</v>
      </c>
      <c r="G547" s="71">
        <f t="shared" si="89"/>
        <v>0</v>
      </c>
      <c r="H547" s="71">
        <f t="shared" si="90"/>
        <v>0</v>
      </c>
      <c r="I547" s="71">
        <f t="shared" si="91"/>
        <v>0</v>
      </c>
      <c r="J547" s="71">
        <f t="shared" si="92"/>
        <v>0</v>
      </c>
      <c r="K547" s="50">
        <f t="shared" si="93"/>
        <v>0</v>
      </c>
      <c r="L547" s="51">
        <f t="shared" si="94"/>
        <v>0</v>
      </c>
      <c r="M547" s="49">
        <f t="shared" si="95"/>
        <v>0</v>
      </c>
      <c r="N547" s="49">
        <f t="shared" si="96"/>
        <v>0</v>
      </c>
      <c r="O547" s="49">
        <f t="shared" si="97"/>
        <v>0</v>
      </c>
      <c r="P547" s="50">
        <f t="shared" si="98"/>
        <v>0</v>
      </c>
      <c r="Q547" s="105"/>
      <c r="R547" s="105"/>
      <c r="S547" s="105"/>
    </row>
    <row r="548" spans="1:19" x14ac:dyDescent="0.2">
      <c r="A548" s="104">
        <f>IF(E548&gt;0,IF(E548&gt;0,1+MAX($A$14:A547),0),0)</f>
        <v>0</v>
      </c>
      <c r="B548" s="39"/>
      <c r="C548" s="48"/>
      <c r="D548" s="25"/>
      <c r="E548" s="73"/>
      <c r="F548" s="76">
        <f t="shared" si="88"/>
        <v>0</v>
      </c>
      <c r="G548" s="71">
        <f t="shared" si="89"/>
        <v>0</v>
      </c>
      <c r="H548" s="71">
        <f t="shared" si="90"/>
        <v>0</v>
      </c>
      <c r="I548" s="71">
        <f t="shared" si="91"/>
        <v>0</v>
      </c>
      <c r="J548" s="71">
        <f t="shared" si="92"/>
        <v>0</v>
      </c>
      <c r="K548" s="50">
        <f t="shared" si="93"/>
        <v>0</v>
      </c>
      <c r="L548" s="51">
        <f t="shared" si="94"/>
        <v>0</v>
      </c>
      <c r="M548" s="49">
        <f t="shared" si="95"/>
        <v>0</v>
      </c>
      <c r="N548" s="49">
        <f t="shared" si="96"/>
        <v>0</v>
      </c>
      <c r="O548" s="49">
        <f t="shared" si="97"/>
        <v>0</v>
      </c>
      <c r="P548" s="50">
        <f t="shared" si="98"/>
        <v>0</v>
      </c>
      <c r="Q548" s="105"/>
      <c r="R548" s="105"/>
      <c r="S548" s="105"/>
    </row>
    <row r="549" spans="1:19" x14ac:dyDescent="0.2">
      <c r="A549" s="104">
        <f>IF(E549&gt;0,IF(E549&gt;0,1+MAX($A$14:A548),0),0)</f>
        <v>0</v>
      </c>
      <c r="B549" s="39"/>
      <c r="C549" s="48"/>
      <c r="D549" s="25"/>
      <c r="E549" s="73"/>
      <c r="F549" s="76">
        <f t="shared" si="88"/>
        <v>0</v>
      </c>
      <c r="G549" s="71">
        <f t="shared" si="89"/>
        <v>0</v>
      </c>
      <c r="H549" s="71">
        <f t="shared" si="90"/>
        <v>0</v>
      </c>
      <c r="I549" s="71">
        <f t="shared" si="91"/>
        <v>0</v>
      </c>
      <c r="J549" s="71">
        <f t="shared" si="92"/>
        <v>0</v>
      </c>
      <c r="K549" s="50">
        <f t="shared" si="93"/>
        <v>0</v>
      </c>
      <c r="L549" s="51">
        <f t="shared" si="94"/>
        <v>0</v>
      </c>
      <c r="M549" s="49">
        <f t="shared" si="95"/>
        <v>0</v>
      </c>
      <c r="N549" s="49">
        <f t="shared" si="96"/>
        <v>0</v>
      </c>
      <c r="O549" s="49">
        <f t="shared" si="97"/>
        <v>0</v>
      </c>
      <c r="P549" s="50">
        <f t="shared" si="98"/>
        <v>0</v>
      </c>
      <c r="Q549" s="105"/>
      <c r="R549" s="105"/>
      <c r="S549" s="105"/>
    </row>
    <row r="550" spans="1:19" x14ac:dyDescent="0.2">
      <c r="A550" s="104">
        <f>IF(E550&gt;0,IF(E550&gt;0,1+MAX($A$14:A549),0),0)</f>
        <v>0</v>
      </c>
      <c r="B550" s="39"/>
      <c r="C550" s="48"/>
      <c r="D550" s="25"/>
      <c r="E550" s="73"/>
      <c r="F550" s="76">
        <f t="shared" si="88"/>
        <v>0</v>
      </c>
      <c r="G550" s="71">
        <f t="shared" si="89"/>
        <v>0</v>
      </c>
      <c r="H550" s="71">
        <f t="shared" si="90"/>
        <v>0</v>
      </c>
      <c r="I550" s="71">
        <f t="shared" si="91"/>
        <v>0</v>
      </c>
      <c r="J550" s="71">
        <f t="shared" si="92"/>
        <v>0</v>
      </c>
      <c r="K550" s="50">
        <f t="shared" si="93"/>
        <v>0</v>
      </c>
      <c r="L550" s="51">
        <f t="shared" si="94"/>
        <v>0</v>
      </c>
      <c r="M550" s="49">
        <f t="shared" si="95"/>
        <v>0</v>
      </c>
      <c r="N550" s="49">
        <f t="shared" si="96"/>
        <v>0</v>
      </c>
      <c r="O550" s="49">
        <f t="shared" si="97"/>
        <v>0</v>
      </c>
      <c r="P550" s="50">
        <f t="shared" si="98"/>
        <v>0</v>
      </c>
      <c r="Q550" s="105"/>
      <c r="R550" s="105"/>
      <c r="S550" s="105"/>
    </row>
    <row r="551" spans="1:19" x14ac:dyDescent="0.2">
      <c r="A551" s="104">
        <f>IF(E551&gt;0,IF(E551&gt;0,1+MAX($A$14:A550),0),0)</f>
        <v>0</v>
      </c>
      <c r="B551" s="39"/>
      <c r="C551" s="48"/>
      <c r="D551" s="25"/>
      <c r="E551" s="73"/>
      <c r="F551" s="76">
        <f t="shared" si="88"/>
        <v>0</v>
      </c>
      <c r="G551" s="71">
        <f t="shared" si="89"/>
        <v>0</v>
      </c>
      <c r="H551" s="71">
        <f t="shared" si="90"/>
        <v>0</v>
      </c>
      <c r="I551" s="71">
        <f t="shared" si="91"/>
        <v>0</v>
      </c>
      <c r="J551" s="71">
        <f t="shared" si="92"/>
        <v>0</v>
      </c>
      <c r="K551" s="50">
        <f t="shared" si="93"/>
        <v>0</v>
      </c>
      <c r="L551" s="51">
        <f t="shared" si="94"/>
        <v>0</v>
      </c>
      <c r="M551" s="49">
        <f t="shared" si="95"/>
        <v>0</v>
      </c>
      <c r="N551" s="49">
        <f t="shared" si="96"/>
        <v>0</v>
      </c>
      <c r="O551" s="49">
        <f t="shared" si="97"/>
        <v>0</v>
      </c>
      <c r="P551" s="50">
        <f t="shared" si="98"/>
        <v>0</v>
      </c>
      <c r="Q551" s="105"/>
      <c r="R551" s="105"/>
      <c r="S551" s="105"/>
    </row>
    <row r="552" spans="1:19" x14ac:dyDescent="0.2">
      <c r="A552" s="104">
        <f>IF(E552&gt;0,IF(E552&gt;0,1+MAX($A$14:A551),0),0)</f>
        <v>0</v>
      </c>
      <c r="B552" s="39"/>
      <c r="C552" s="48"/>
      <c r="D552" s="25"/>
      <c r="E552" s="73"/>
      <c r="F552" s="76">
        <f t="shared" si="88"/>
        <v>0</v>
      </c>
      <c r="G552" s="71">
        <f t="shared" si="89"/>
        <v>0</v>
      </c>
      <c r="H552" s="71">
        <f t="shared" si="90"/>
        <v>0</v>
      </c>
      <c r="I552" s="71">
        <f t="shared" si="91"/>
        <v>0</v>
      </c>
      <c r="J552" s="71">
        <f t="shared" si="92"/>
        <v>0</v>
      </c>
      <c r="K552" s="50">
        <f t="shared" si="93"/>
        <v>0</v>
      </c>
      <c r="L552" s="51">
        <f t="shared" si="94"/>
        <v>0</v>
      </c>
      <c r="M552" s="49">
        <f t="shared" si="95"/>
        <v>0</v>
      </c>
      <c r="N552" s="49">
        <f t="shared" si="96"/>
        <v>0</v>
      </c>
      <c r="O552" s="49">
        <f t="shared" si="97"/>
        <v>0</v>
      </c>
      <c r="P552" s="50">
        <f t="shared" si="98"/>
        <v>0</v>
      </c>
      <c r="Q552" s="105"/>
      <c r="R552" s="105"/>
      <c r="S552" s="105"/>
    </row>
    <row r="553" spans="1:19" x14ac:dyDescent="0.2">
      <c r="A553" s="104">
        <f>IF(E553&gt;0,IF(E553&gt;0,1+MAX($A$14:A552),0),0)</f>
        <v>0</v>
      </c>
      <c r="B553" s="39"/>
      <c r="C553" s="48"/>
      <c r="D553" s="25"/>
      <c r="E553" s="73"/>
      <c r="F553" s="76">
        <f t="shared" si="88"/>
        <v>0</v>
      </c>
      <c r="G553" s="71">
        <f t="shared" si="89"/>
        <v>0</v>
      </c>
      <c r="H553" s="71">
        <f t="shared" si="90"/>
        <v>0</v>
      </c>
      <c r="I553" s="71">
        <f t="shared" si="91"/>
        <v>0</v>
      </c>
      <c r="J553" s="71">
        <f t="shared" si="92"/>
        <v>0</v>
      </c>
      <c r="K553" s="50">
        <f t="shared" si="93"/>
        <v>0</v>
      </c>
      <c r="L553" s="51">
        <f t="shared" si="94"/>
        <v>0</v>
      </c>
      <c r="M553" s="49">
        <f t="shared" si="95"/>
        <v>0</v>
      </c>
      <c r="N553" s="49">
        <f t="shared" si="96"/>
        <v>0</v>
      </c>
      <c r="O553" s="49">
        <f t="shared" si="97"/>
        <v>0</v>
      </c>
      <c r="P553" s="50">
        <f t="shared" si="98"/>
        <v>0</v>
      </c>
      <c r="Q553" s="105"/>
      <c r="R553" s="105"/>
      <c r="S553" s="105"/>
    </row>
    <row r="554" spans="1:19" x14ac:dyDescent="0.2">
      <c r="A554" s="104">
        <f>IF(E554&gt;0,IF(E554&gt;0,1+MAX($A$14:A553),0),0)</f>
        <v>0</v>
      </c>
      <c r="B554" s="39"/>
      <c r="C554" s="48"/>
      <c r="D554" s="25"/>
      <c r="E554" s="73"/>
      <c r="F554" s="76">
        <f t="shared" si="88"/>
        <v>0</v>
      </c>
      <c r="G554" s="71">
        <f t="shared" si="89"/>
        <v>0</v>
      </c>
      <c r="H554" s="71">
        <f t="shared" si="90"/>
        <v>0</v>
      </c>
      <c r="I554" s="71">
        <f t="shared" si="91"/>
        <v>0</v>
      </c>
      <c r="J554" s="71">
        <f t="shared" si="92"/>
        <v>0</v>
      </c>
      <c r="K554" s="50">
        <f t="shared" si="93"/>
        <v>0</v>
      </c>
      <c r="L554" s="51">
        <f t="shared" si="94"/>
        <v>0</v>
      </c>
      <c r="M554" s="49">
        <f t="shared" si="95"/>
        <v>0</v>
      </c>
      <c r="N554" s="49">
        <f t="shared" si="96"/>
        <v>0</v>
      </c>
      <c r="O554" s="49">
        <f t="shared" si="97"/>
        <v>0</v>
      </c>
      <c r="P554" s="50">
        <f t="shared" si="98"/>
        <v>0</v>
      </c>
      <c r="Q554" s="105"/>
      <c r="R554" s="105"/>
      <c r="S554" s="105"/>
    </row>
    <row r="555" spans="1:19" x14ac:dyDescent="0.2">
      <c r="A555" s="104">
        <f>IF(E555&gt;0,IF(E555&gt;0,1+MAX($A$14:A554),0),0)</f>
        <v>0</v>
      </c>
      <c r="B555" s="39"/>
      <c r="C555" s="48"/>
      <c r="D555" s="25"/>
      <c r="E555" s="73"/>
      <c r="F555" s="76">
        <f t="shared" si="88"/>
        <v>0</v>
      </c>
      <c r="G555" s="71">
        <f t="shared" si="89"/>
        <v>0</v>
      </c>
      <c r="H555" s="71">
        <f t="shared" si="90"/>
        <v>0</v>
      </c>
      <c r="I555" s="71">
        <f t="shared" si="91"/>
        <v>0</v>
      </c>
      <c r="J555" s="71">
        <f t="shared" si="92"/>
        <v>0</v>
      </c>
      <c r="K555" s="50">
        <f t="shared" si="93"/>
        <v>0</v>
      </c>
      <c r="L555" s="51">
        <f t="shared" si="94"/>
        <v>0</v>
      </c>
      <c r="M555" s="49">
        <f t="shared" si="95"/>
        <v>0</v>
      </c>
      <c r="N555" s="49">
        <f t="shared" si="96"/>
        <v>0</v>
      </c>
      <c r="O555" s="49">
        <f t="shared" si="97"/>
        <v>0</v>
      </c>
      <c r="P555" s="50">
        <f t="shared" si="98"/>
        <v>0</v>
      </c>
      <c r="Q555" s="105"/>
      <c r="R555" s="105"/>
      <c r="S555" s="105"/>
    </row>
    <row r="556" spans="1:19" x14ac:dyDescent="0.2">
      <c r="A556" s="104">
        <f>IF(E556&gt;0,IF(E556&gt;0,1+MAX($A$14:A555),0),0)</f>
        <v>0</v>
      </c>
      <c r="B556" s="39"/>
      <c r="C556" s="48"/>
      <c r="D556" s="25"/>
      <c r="E556" s="73"/>
      <c r="F556" s="76">
        <f t="shared" si="88"/>
        <v>0</v>
      </c>
      <c r="G556" s="71">
        <f t="shared" si="89"/>
        <v>0</v>
      </c>
      <c r="H556" s="71">
        <f t="shared" si="90"/>
        <v>0</v>
      </c>
      <c r="I556" s="71">
        <f t="shared" si="91"/>
        <v>0</v>
      </c>
      <c r="J556" s="71">
        <f t="shared" si="92"/>
        <v>0</v>
      </c>
      <c r="K556" s="50">
        <f t="shared" si="93"/>
        <v>0</v>
      </c>
      <c r="L556" s="51">
        <f t="shared" si="94"/>
        <v>0</v>
      </c>
      <c r="M556" s="49">
        <f t="shared" si="95"/>
        <v>0</v>
      </c>
      <c r="N556" s="49">
        <f t="shared" si="96"/>
        <v>0</v>
      </c>
      <c r="O556" s="49">
        <f t="shared" si="97"/>
        <v>0</v>
      </c>
      <c r="P556" s="50">
        <f t="shared" si="98"/>
        <v>0</v>
      </c>
      <c r="Q556" s="105"/>
      <c r="R556" s="105"/>
      <c r="S556" s="105"/>
    </row>
    <row r="557" spans="1:19" x14ac:dyDescent="0.2">
      <c r="A557" s="104">
        <f>IF(E557&gt;0,IF(E557&gt;0,1+MAX($A$14:A556),0),0)</f>
        <v>0</v>
      </c>
      <c r="B557" s="39"/>
      <c r="C557" s="48"/>
      <c r="D557" s="25"/>
      <c r="E557" s="73"/>
      <c r="F557" s="76">
        <f t="shared" si="88"/>
        <v>0</v>
      </c>
      <c r="G557" s="71">
        <f t="shared" si="89"/>
        <v>0</v>
      </c>
      <c r="H557" s="71">
        <f t="shared" si="90"/>
        <v>0</v>
      </c>
      <c r="I557" s="71">
        <f t="shared" si="91"/>
        <v>0</v>
      </c>
      <c r="J557" s="71">
        <f t="shared" si="92"/>
        <v>0</v>
      </c>
      <c r="K557" s="50">
        <f t="shared" si="93"/>
        <v>0</v>
      </c>
      <c r="L557" s="51">
        <f t="shared" si="94"/>
        <v>0</v>
      </c>
      <c r="M557" s="49">
        <f t="shared" si="95"/>
        <v>0</v>
      </c>
      <c r="N557" s="49">
        <f t="shared" si="96"/>
        <v>0</v>
      </c>
      <c r="O557" s="49">
        <f t="shared" si="97"/>
        <v>0</v>
      </c>
      <c r="P557" s="50">
        <f t="shared" si="98"/>
        <v>0</v>
      </c>
      <c r="Q557" s="105"/>
      <c r="R557" s="105"/>
      <c r="S557" s="105"/>
    </row>
    <row r="558" spans="1:19" x14ac:dyDescent="0.2">
      <c r="A558" s="104">
        <f>IF(E558&gt;0,IF(E558&gt;0,1+MAX($A$14:A557),0),0)</f>
        <v>0</v>
      </c>
      <c r="B558" s="39"/>
      <c r="C558" s="48"/>
      <c r="D558" s="25"/>
      <c r="E558" s="73"/>
      <c r="F558" s="76">
        <f t="shared" si="88"/>
        <v>0</v>
      </c>
      <c r="G558" s="71">
        <f t="shared" si="89"/>
        <v>0</v>
      </c>
      <c r="H558" s="71">
        <f t="shared" si="90"/>
        <v>0</v>
      </c>
      <c r="I558" s="71">
        <f t="shared" si="91"/>
        <v>0</v>
      </c>
      <c r="J558" s="71">
        <f t="shared" si="92"/>
        <v>0</v>
      </c>
      <c r="K558" s="50">
        <f t="shared" si="93"/>
        <v>0</v>
      </c>
      <c r="L558" s="51">
        <f t="shared" si="94"/>
        <v>0</v>
      </c>
      <c r="M558" s="49">
        <f t="shared" si="95"/>
        <v>0</v>
      </c>
      <c r="N558" s="49">
        <f t="shared" si="96"/>
        <v>0</v>
      </c>
      <c r="O558" s="49">
        <f t="shared" si="97"/>
        <v>0</v>
      </c>
      <c r="P558" s="50">
        <f t="shared" si="98"/>
        <v>0</v>
      </c>
      <c r="Q558" s="105"/>
      <c r="R558" s="105"/>
      <c r="S558" s="105"/>
    </row>
    <row r="559" spans="1:19" x14ac:dyDescent="0.2">
      <c r="A559" s="104">
        <f>IF(E559&gt;0,IF(E559&gt;0,1+MAX($A$14:A558),0),0)</f>
        <v>0</v>
      </c>
      <c r="B559" s="39"/>
      <c r="C559" s="48"/>
      <c r="D559" s="25"/>
      <c r="E559" s="73"/>
      <c r="F559" s="76">
        <f t="shared" si="88"/>
        <v>0</v>
      </c>
      <c r="G559" s="71">
        <f t="shared" si="89"/>
        <v>0</v>
      </c>
      <c r="H559" s="71">
        <f t="shared" si="90"/>
        <v>0</v>
      </c>
      <c r="I559" s="71">
        <f t="shared" si="91"/>
        <v>0</v>
      </c>
      <c r="J559" s="71">
        <f t="shared" si="92"/>
        <v>0</v>
      </c>
      <c r="K559" s="50">
        <f t="shared" si="93"/>
        <v>0</v>
      </c>
      <c r="L559" s="51">
        <f t="shared" si="94"/>
        <v>0</v>
      </c>
      <c r="M559" s="49">
        <f t="shared" si="95"/>
        <v>0</v>
      </c>
      <c r="N559" s="49">
        <f t="shared" si="96"/>
        <v>0</v>
      </c>
      <c r="O559" s="49">
        <f t="shared" si="97"/>
        <v>0</v>
      </c>
      <c r="P559" s="50">
        <f t="shared" si="98"/>
        <v>0</v>
      </c>
      <c r="Q559" s="105"/>
      <c r="R559" s="105"/>
      <c r="S559" s="105"/>
    </row>
    <row r="560" spans="1:19" x14ac:dyDescent="0.2">
      <c r="A560" s="104">
        <f>IF(E560&gt;0,IF(E560&gt;0,1+MAX($A$14:A559),0),0)</f>
        <v>0</v>
      </c>
      <c r="B560" s="39"/>
      <c r="C560" s="48"/>
      <c r="D560" s="25"/>
      <c r="E560" s="73"/>
      <c r="F560" s="76">
        <f t="shared" si="88"/>
        <v>0</v>
      </c>
      <c r="G560" s="71">
        <f t="shared" si="89"/>
        <v>0</v>
      </c>
      <c r="H560" s="71">
        <f t="shared" si="90"/>
        <v>0</v>
      </c>
      <c r="I560" s="71">
        <f t="shared" si="91"/>
        <v>0</v>
      </c>
      <c r="J560" s="71">
        <f t="shared" si="92"/>
        <v>0</v>
      </c>
      <c r="K560" s="50">
        <f t="shared" si="93"/>
        <v>0</v>
      </c>
      <c r="L560" s="51">
        <f t="shared" si="94"/>
        <v>0</v>
      </c>
      <c r="M560" s="49">
        <f t="shared" si="95"/>
        <v>0</v>
      </c>
      <c r="N560" s="49">
        <f t="shared" si="96"/>
        <v>0</v>
      </c>
      <c r="O560" s="49">
        <f t="shared" si="97"/>
        <v>0</v>
      </c>
      <c r="P560" s="50">
        <f t="shared" si="98"/>
        <v>0</v>
      </c>
      <c r="Q560" s="105"/>
      <c r="R560" s="105"/>
      <c r="S560" s="105"/>
    </row>
    <row r="561" spans="1:19" x14ac:dyDescent="0.2">
      <c r="A561" s="104">
        <f>IF(E561&gt;0,IF(E561&gt;0,1+MAX($A$14:A560),0),0)</f>
        <v>0</v>
      </c>
      <c r="B561" s="39"/>
      <c r="C561" s="48"/>
      <c r="D561" s="25"/>
      <c r="E561" s="73"/>
      <c r="F561" s="76">
        <f t="shared" si="88"/>
        <v>0</v>
      </c>
      <c r="G561" s="71">
        <f t="shared" si="89"/>
        <v>0</v>
      </c>
      <c r="H561" s="71">
        <f t="shared" si="90"/>
        <v>0</v>
      </c>
      <c r="I561" s="71">
        <f t="shared" si="91"/>
        <v>0</v>
      </c>
      <c r="J561" s="71">
        <f t="shared" si="92"/>
        <v>0</v>
      </c>
      <c r="K561" s="50">
        <f t="shared" si="93"/>
        <v>0</v>
      </c>
      <c r="L561" s="51">
        <f t="shared" si="94"/>
        <v>0</v>
      </c>
      <c r="M561" s="49">
        <f t="shared" si="95"/>
        <v>0</v>
      </c>
      <c r="N561" s="49">
        <f t="shared" si="96"/>
        <v>0</v>
      </c>
      <c r="O561" s="49">
        <f t="shared" si="97"/>
        <v>0</v>
      </c>
      <c r="P561" s="50">
        <f t="shared" si="98"/>
        <v>0</v>
      </c>
      <c r="Q561" s="105"/>
      <c r="R561" s="105"/>
      <c r="S561" s="105"/>
    </row>
    <row r="562" spans="1:19" x14ac:dyDescent="0.2">
      <c r="A562" s="104">
        <f>IF(E562&gt;0,IF(E562&gt;0,1+MAX($A$14:A561),0),0)</f>
        <v>0</v>
      </c>
      <c r="B562" s="39"/>
      <c r="C562" s="48"/>
      <c r="D562" s="25"/>
      <c r="E562" s="73"/>
      <c r="F562" s="76">
        <f t="shared" si="88"/>
        <v>0</v>
      </c>
      <c r="G562" s="71">
        <f t="shared" si="89"/>
        <v>0</v>
      </c>
      <c r="H562" s="71">
        <f t="shared" si="90"/>
        <v>0</v>
      </c>
      <c r="I562" s="71">
        <f t="shared" si="91"/>
        <v>0</v>
      </c>
      <c r="J562" s="71">
        <f t="shared" si="92"/>
        <v>0</v>
      </c>
      <c r="K562" s="50">
        <f t="shared" si="93"/>
        <v>0</v>
      </c>
      <c r="L562" s="51">
        <f t="shared" si="94"/>
        <v>0</v>
      </c>
      <c r="M562" s="49">
        <f t="shared" si="95"/>
        <v>0</v>
      </c>
      <c r="N562" s="49">
        <f t="shared" si="96"/>
        <v>0</v>
      </c>
      <c r="O562" s="49">
        <f t="shared" si="97"/>
        <v>0</v>
      </c>
      <c r="P562" s="50">
        <f t="shared" si="98"/>
        <v>0</v>
      </c>
      <c r="Q562" s="105"/>
      <c r="R562" s="105"/>
      <c r="S562" s="105"/>
    </row>
    <row r="563" spans="1:19" x14ac:dyDescent="0.2">
      <c r="A563" s="104">
        <f>IF(E563&gt;0,IF(E563&gt;0,1+MAX($A$14:A562),0),0)</f>
        <v>0</v>
      </c>
      <c r="B563" s="39"/>
      <c r="C563" s="48"/>
      <c r="D563" s="25"/>
      <c r="E563" s="73"/>
      <c r="F563" s="76">
        <f t="shared" si="88"/>
        <v>0</v>
      </c>
      <c r="G563" s="71">
        <f t="shared" si="89"/>
        <v>0</v>
      </c>
      <c r="H563" s="71">
        <f t="shared" si="90"/>
        <v>0</v>
      </c>
      <c r="I563" s="71">
        <f t="shared" si="91"/>
        <v>0</v>
      </c>
      <c r="J563" s="71">
        <f t="shared" si="92"/>
        <v>0</v>
      </c>
      <c r="K563" s="50">
        <f t="shared" si="93"/>
        <v>0</v>
      </c>
      <c r="L563" s="51">
        <f t="shared" si="94"/>
        <v>0</v>
      </c>
      <c r="M563" s="49">
        <f t="shared" si="95"/>
        <v>0</v>
      </c>
      <c r="N563" s="49">
        <f t="shared" si="96"/>
        <v>0</v>
      </c>
      <c r="O563" s="49">
        <f t="shared" si="97"/>
        <v>0</v>
      </c>
      <c r="P563" s="50">
        <f t="shared" si="98"/>
        <v>0</v>
      </c>
      <c r="Q563" s="105"/>
      <c r="R563" s="105"/>
      <c r="S563" s="105"/>
    </row>
    <row r="564" spans="1:19" x14ac:dyDescent="0.2">
      <c r="A564" s="104">
        <f>IF(E564&gt;0,IF(E564&gt;0,1+MAX($A$14:A563),0),0)</f>
        <v>0</v>
      </c>
      <c r="B564" s="39"/>
      <c r="C564" s="48"/>
      <c r="D564" s="25"/>
      <c r="E564" s="73"/>
      <c r="F564" s="76">
        <f t="shared" si="88"/>
        <v>0</v>
      </c>
      <c r="G564" s="71">
        <f t="shared" si="89"/>
        <v>0</v>
      </c>
      <c r="H564" s="71">
        <f t="shared" si="90"/>
        <v>0</v>
      </c>
      <c r="I564" s="71">
        <f t="shared" si="91"/>
        <v>0</v>
      </c>
      <c r="J564" s="71">
        <f t="shared" si="92"/>
        <v>0</v>
      </c>
      <c r="K564" s="50">
        <f t="shared" si="93"/>
        <v>0</v>
      </c>
      <c r="L564" s="51">
        <f t="shared" si="94"/>
        <v>0</v>
      </c>
      <c r="M564" s="49">
        <f t="shared" si="95"/>
        <v>0</v>
      </c>
      <c r="N564" s="49">
        <f t="shared" si="96"/>
        <v>0</v>
      </c>
      <c r="O564" s="49">
        <f t="shared" si="97"/>
        <v>0</v>
      </c>
      <c r="P564" s="50">
        <f t="shared" si="98"/>
        <v>0</v>
      </c>
      <c r="Q564" s="105"/>
      <c r="R564" s="105"/>
      <c r="S564" s="105"/>
    </row>
    <row r="565" spans="1:19" x14ac:dyDescent="0.2">
      <c r="A565" s="104">
        <f>IF(E565&gt;0,IF(E565&gt;0,1+MAX($A$14:A564),0),0)</f>
        <v>0</v>
      </c>
      <c r="B565" s="39"/>
      <c r="C565" s="48"/>
      <c r="D565" s="25"/>
      <c r="E565" s="73"/>
      <c r="F565" s="76">
        <f t="shared" si="88"/>
        <v>0</v>
      </c>
      <c r="G565" s="71">
        <f t="shared" si="89"/>
        <v>0</v>
      </c>
      <c r="H565" s="71">
        <f t="shared" si="90"/>
        <v>0</v>
      </c>
      <c r="I565" s="71">
        <f t="shared" si="91"/>
        <v>0</v>
      </c>
      <c r="J565" s="71">
        <f t="shared" si="92"/>
        <v>0</v>
      </c>
      <c r="K565" s="50">
        <f t="shared" si="93"/>
        <v>0</v>
      </c>
      <c r="L565" s="51">
        <f t="shared" si="94"/>
        <v>0</v>
      </c>
      <c r="M565" s="49">
        <f t="shared" si="95"/>
        <v>0</v>
      </c>
      <c r="N565" s="49">
        <f t="shared" si="96"/>
        <v>0</v>
      </c>
      <c r="O565" s="49">
        <f t="shared" si="97"/>
        <v>0</v>
      </c>
      <c r="P565" s="50">
        <f t="shared" si="98"/>
        <v>0</v>
      </c>
      <c r="Q565" s="105"/>
      <c r="R565" s="105"/>
      <c r="S565" s="105"/>
    </row>
    <row r="566" spans="1:19" x14ac:dyDescent="0.2">
      <c r="A566" s="104">
        <f>IF(E566&gt;0,IF(E566&gt;0,1+MAX($A$14:A565),0),0)</f>
        <v>0</v>
      </c>
      <c r="B566" s="39"/>
      <c r="C566" s="48"/>
      <c r="D566" s="25"/>
      <c r="E566" s="73"/>
      <c r="F566" s="76">
        <f t="shared" si="88"/>
        <v>0</v>
      </c>
      <c r="G566" s="71">
        <f t="shared" si="89"/>
        <v>0</v>
      </c>
      <c r="H566" s="71">
        <f t="shared" si="90"/>
        <v>0</v>
      </c>
      <c r="I566" s="71">
        <f t="shared" si="91"/>
        <v>0</v>
      </c>
      <c r="J566" s="71">
        <f t="shared" si="92"/>
        <v>0</v>
      </c>
      <c r="K566" s="50">
        <f t="shared" si="93"/>
        <v>0</v>
      </c>
      <c r="L566" s="51">
        <f t="shared" si="94"/>
        <v>0</v>
      </c>
      <c r="M566" s="49">
        <f t="shared" si="95"/>
        <v>0</v>
      </c>
      <c r="N566" s="49">
        <f t="shared" si="96"/>
        <v>0</v>
      </c>
      <c r="O566" s="49">
        <f t="shared" si="97"/>
        <v>0</v>
      </c>
      <c r="P566" s="50">
        <f t="shared" si="98"/>
        <v>0</v>
      </c>
      <c r="Q566" s="105"/>
      <c r="R566" s="105"/>
      <c r="S566" s="105"/>
    </row>
    <row r="567" spans="1:19" x14ac:dyDescent="0.2">
      <c r="A567" s="104">
        <f>IF(E567&gt;0,IF(E567&gt;0,1+MAX($A$14:A566),0),0)</f>
        <v>0</v>
      </c>
      <c r="B567" s="39"/>
      <c r="C567" s="48"/>
      <c r="D567" s="25"/>
      <c r="E567" s="73"/>
      <c r="F567" s="76">
        <f t="shared" si="88"/>
        <v>0</v>
      </c>
      <c r="G567" s="71">
        <f t="shared" si="89"/>
        <v>0</v>
      </c>
      <c r="H567" s="71">
        <f t="shared" si="90"/>
        <v>0</v>
      </c>
      <c r="I567" s="71">
        <f t="shared" si="91"/>
        <v>0</v>
      </c>
      <c r="J567" s="71">
        <f t="shared" si="92"/>
        <v>0</v>
      </c>
      <c r="K567" s="50">
        <f t="shared" si="93"/>
        <v>0</v>
      </c>
      <c r="L567" s="51">
        <f t="shared" si="94"/>
        <v>0</v>
      </c>
      <c r="M567" s="49">
        <f t="shared" si="95"/>
        <v>0</v>
      </c>
      <c r="N567" s="49">
        <f t="shared" si="96"/>
        <v>0</v>
      </c>
      <c r="O567" s="49">
        <f t="shared" si="97"/>
        <v>0</v>
      </c>
      <c r="P567" s="50">
        <f t="shared" si="98"/>
        <v>0</v>
      </c>
      <c r="Q567" s="105"/>
      <c r="R567" s="105"/>
      <c r="S567" s="105"/>
    </row>
    <row r="568" spans="1:19" x14ac:dyDescent="0.2">
      <c r="A568" s="104">
        <f>IF(E568&gt;0,IF(E568&gt;0,1+MAX($A$14:A567),0),0)</f>
        <v>0</v>
      </c>
      <c r="B568" s="39"/>
      <c r="C568" s="48"/>
      <c r="D568" s="25"/>
      <c r="E568" s="73"/>
      <c r="F568" s="76">
        <f t="shared" si="88"/>
        <v>0</v>
      </c>
      <c r="G568" s="71">
        <f t="shared" si="89"/>
        <v>0</v>
      </c>
      <c r="H568" s="71">
        <f t="shared" si="90"/>
        <v>0</v>
      </c>
      <c r="I568" s="71">
        <f t="shared" si="91"/>
        <v>0</v>
      </c>
      <c r="J568" s="71">
        <f t="shared" si="92"/>
        <v>0</v>
      </c>
      <c r="K568" s="50">
        <f t="shared" si="93"/>
        <v>0</v>
      </c>
      <c r="L568" s="51">
        <f t="shared" si="94"/>
        <v>0</v>
      </c>
      <c r="M568" s="49">
        <f t="shared" si="95"/>
        <v>0</v>
      </c>
      <c r="N568" s="49">
        <f t="shared" si="96"/>
        <v>0</v>
      </c>
      <c r="O568" s="49">
        <f t="shared" si="97"/>
        <v>0</v>
      </c>
      <c r="P568" s="50">
        <f t="shared" si="98"/>
        <v>0</v>
      </c>
      <c r="Q568" s="105"/>
      <c r="R568" s="105"/>
      <c r="S568" s="105"/>
    </row>
    <row r="569" spans="1:19" x14ac:dyDescent="0.2">
      <c r="A569" s="104">
        <f>IF(E569&gt;0,IF(E569&gt;0,1+MAX($A$14:A568),0),0)</f>
        <v>0</v>
      </c>
      <c r="B569" s="39"/>
      <c r="C569" s="48"/>
      <c r="D569" s="25"/>
      <c r="E569" s="73"/>
      <c r="F569" s="76">
        <f t="shared" si="88"/>
        <v>0</v>
      </c>
      <c r="G569" s="71">
        <f t="shared" si="89"/>
        <v>0</v>
      </c>
      <c r="H569" s="71">
        <f t="shared" si="90"/>
        <v>0</v>
      </c>
      <c r="I569" s="71">
        <f t="shared" si="91"/>
        <v>0</v>
      </c>
      <c r="J569" s="71">
        <f t="shared" si="92"/>
        <v>0</v>
      </c>
      <c r="K569" s="50">
        <f t="shared" si="93"/>
        <v>0</v>
      </c>
      <c r="L569" s="51">
        <f t="shared" si="94"/>
        <v>0</v>
      </c>
      <c r="M569" s="49">
        <f t="shared" si="95"/>
        <v>0</v>
      </c>
      <c r="N569" s="49">
        <f t="shared" si="96"/>
        <v>0</v>
      </c>
      <c r="O569" s="49">
        <f t="shared" si="97"/>
        <v>0</v>
      </c>
      <c r="P569" s="50">
        <f t="shared" si="98"/>
        <v>0</v>
      </c>
      <c r="Q569" s="105"/>
      <c r="R569" s="105"/>
      <c r="S569" s="105"/>
    </row>
    <row r="570" spans="1:19" x14ac:dyDescent="0.2">
      <c r="A570" s="104">
        <f>IF(E570&gt;0,IF(E570&gt;0,1+MAX($A$14:A569),0),0)</f>
        <v>0</v>
      </c>
      <c r="B570" s="39"/>
      <c r="C570" s="48"/>
      <c r="D570" s="25"/>
      <c r="E570" s="73"/>
      <c r="F570" s="76">
        <f t="shared" si="88"/>
        <v>0</v>
      </c>
      <c r="G570" s="71">
        <f t="shared" si="89"/>
        <v>0</v>
      </c>
      <c r="H570" s="71">
        <f t="shared" si="90"/>
        <v>0</v>
      </c>
      <c r="I570" s="71">
        <f t="shared" si="91"/>
        <v>0</v>
      </c>
      <c r="J570" s="71">
        <f t="shared" si="92"/>
        <v>0</v>
      </c>
      <c r="K570" s="50">
        <f t="shared" si="93"/>
        <v>0</v>
      </c>
      <c r="L570" s="51">
        <f t="shared" si="94"/>
        <v>0</v>
      </c>
      <c r="M570" s="49">
        <f t="shared" si="95"/>
        <v>0</v>
      </c>
      <c r="N570" s="49">
        <f t="shared" si="96"/>
        <v>0</v>
      </c>
      <c r="O570" s="49">
        <f t="shared" si="97"/>
        <v>0</v>
      </c>
      <c r="P570" s="50">
        <f t="shared" si="98"/>
        <v>0</v>
      </c>
      <c r="Q570" s="105"/>
      <c r="R570" s="105"/>
      <c r="S570" s="105"/>
    </row>
    <row r="571" spans="1:19" x14ac:dyDescent="0.2">
      <c r="A571" s="104">
        <f>IF(E571&gt;0,IF(E571&gt;0,1+MAX($A$14:A570),0),0)</f>
        <v>0</v>
      </c>
      <c r="B571" s="39"/>
      <c r="C571" s="48"/>
      <c r="D571" s="25"/>
      <c r="E571" s="73"/>
      <c r="F571" s="76">
        <f t="shared" si="88"/>
        <v>0</v>
      </c>
      <c r="G571" s="71">
        <f t="shared" si="89"/>
        <v>0</v>
      </c>
      <c r="H571" s="71">
        <f t="shared" si="90"/>
        <v>0</v>
      </c>
      <c r="I571" s="71">
        <f t="shared" si="91"/>
        <v>0</v>
      </c>
      <c r="J571" s="71">
        <f t="shared" si="92"/>
        <v>0</v>
      </c>
      <c r="K571" s="50">
        <f t="shared" si="93"/>
        <v>0</v>
      </c>
      <c r="L571" s="51">
        <f t="shared" si="94"/>
        <v>0</v>
      </c>
      <c r="M571" s="49">
        <f t="shared" si="95"/>
        <v>0</v>
      </c>
      <c r="N571" s="49">
        <f t="shared" si="96"/>
        <v>0</v>
      </c>
      <c r="O571" s="49">
        <f t="shared" si="97"/>
        <v>0</v>
      </c>
      <c r="P571" s="50">
        <f t="shared" si="98"/>
        <v>0</v>
      </c>
      <c r="Q571" s="105"/>
      <c r="R571" s="105"/>
      <c r="S571" s="105"/>
    </row>
    <row r="572" spans="1:19" x14ac:dyDescent="0.2">
      <c r="A572" s="104">
        <f>IF(E572&gt;0,IF(E572&gt;0,1+MAX($A$14:A571),0),0)</f>
        <v>0</v>
      </c>
      <c r="B572" s="39"/>
      <c r="C572" s="48"/>
      <c r="D572" s="25"/>
      <c r="E572" s="73"/>
      <c r="F572" s="76">
        <f t="shared" si="88"/>
        <v>0</v>
      </c>
      <c r="G572" s="71">
        <f t="shared" si="89"/>
        <v>0</v>
      </c>
      <c r="H572" s="71">
        <f t="shared" si="90"/>
        <v>0</v>
      </c>
      <c r="I572" s="71">
        <f t="shared" si="91"/>
        <v>0</v>
      </c>
      <c r="J572" s="71">
        <f t="shared" si="92"/>
        <v>0</v>
      </c>
      <c r="K572" s="50">
        <f t="shared" si="93"/>
        <v>0</v>
      </c>
      <c r="L572" s="51">
        <f t="shared" si="94"/>
        <v>0</v>
      </c>
      <c r="M572" s="49">
        <f t="shared" si="95"/>
        <v>0</v>
      </c>
      <c r="N572" s="49">
        <f t="shared" si="96"/>
        <v>0</v>
      </c>
      <c r="O572" s="49">
        <f t="shared" si="97"/>
        <v>0</v>
      </c>
      <c r="P572" s="50">
        <f t="shared" si="98"/>
        <v>0</v>
      </c>
      <c r="Q572" s="105"/>
      <c r="R572" s="105"/>
      <c r="S572" s="105"/>
    </row>
    <row r="573" spans="1:19" x14ac:dyDescent="0.2">
      <c r="A573" s="104">
        <f>IF(E573&gt;0,IF(E573&gt;0,1+MAX($A$14:A572),0),0)</f>
        <v>0</v>
      </c>
      <c r="B573" s="39"/>
      <c r="C573" s="48"/>
      <c r="D573" s="25"/>
      <c r="E573" s="73"/>
      <c r="F573" s="76">
        <f t="shared" si="88"/>
        <v>0</v>
      </c>
      <c r="G573" s="71">
        <f t="shared" si="89"/>
        <v>0</v>
      </c>
      <c r="H573" s="71">
        <f t="shared" si="90"/>
        <v>0</v>
      </c>
      <c r="I573" s="71">
        <f t="shared" si="91"/>
        <v>0</v>
      </c>
      <c r="J573" s="71">
        <f t="shared" si="92"/>
        <v>0</v>
      </c>
      <c r="K573" s="50">
        <f t="shared" si="93"/>
        <v>0</v>
      </c>
      <c r="L573" s="51">
        <f t="shared" si="94"/>
        <v>0</v>
      </c>
      <c r="M573" s="49">
        <f t="shared" si="95"/>
        <v>0</v>
      </c>
      <c r="N573" s="49">
        <f t="shared" si="96"/>
        <v>0</v>
      </c>
      <c r="O573" s="49">
        <f t="shared" si="97"/>
        <v>0</v>
      </c>
      <c r="P573" s="50">
        <f t="shared" si="98"/>
        <v>0</v>
      </c>
      <c r="Q573" s="105"/>
      <c r="R573" s="105"/>
      <c r="S573" s="105"/>
    </row>
    <row r="574" spans="1:19" x14ac:dyDescent="0.2">
      <c r="A574" s="104">
        <f>IF(E574&gt;0,IF(E574&gt;0,1+MAX($A$14:A573),0),0)</f>
        <v>0</v>
      </c>
      <c r="B574" s="39"/>
      <c r="C574" s="48"/>
      <c r="D574" s="25"/>
      <c r="E574" s="73"/>
      <c r="F574" s="76">
        <f t="shared" si="88"/>
        <v>0</v>
      </c>
      <c r="G574" s="71">
        <f t="shared" si="89"/>
        <v>0</v>
      </c>
      <c r="H574" s="71">
        <f t="shared" si="90"/>
        <v>0</v>
      </c>
      <c r="I574" s="71">
        <f t="shared" si="91"/>
        <v>0</v>
      </c>
      <c r="J574" s="71">
        <f t="shared" si="92"/>
        <v>0</v>
      </c>
      <c r="K574" s="50">
        <f t="shared" si="93"/>
        <v>0</v>
      </c>
      <c r="L574" s="51">
        <f t="shared" si="94"/>
        <v>0</v>
      </c>
      <c r="M574" s="49">
        <f t="shared" si="95"/>
        <v>0</v>
      </c>
      <c r="N574" s="49">
        <f t="shared" si="96"/>
        <v>0</v>
      </c>
      <c r="O574" s="49">
        <f t="shared" si="97"/>
        <v>0</v>
      </c>
      <c r="P574" s="50">
        <f t="shared" si="98"/>
        <v>0</v>
      </c>
      <c r="Q574" s="105"/>
      <c r="R574" s="105"/>
      <c r="S574" s="105"/>
    </row>
    <row r="575" spans="1:19" x14ac:dyDescent="0.2">
      <c r="A575" s="104">
        <f>IF(E575&gt;0,IF(E575&gt;0,1+MAX($A$14:A574),0),0)</f>
        <v>0</v>
      </c>
      <c r="B575" s="39"/>
      <c r="C575" s="48"/>
      <c r="D575" s="25"/>
      <c r="E575" s="73"/>
      <c r="F575" s="76">
        <f t="shared" si="88"/>
        <v>0</v>
      </c>
      <c r="G575" s="71">
        <f t="shared" si="89"/>
        <v>0</v>
      </c>
      <c r="H575" s="71">
        <f t="shared" si="90"/>
        <v>0</v>
      </c>
      <c r="I575" s="71">
        <f t="shared" si="91"/>
        <v>0</v>
      </c>
      <c r="J575" s="71">
        <f t="shared" si="92"/>
        <v>0</v>
      </c>
      <c r="K575" s="50">
        <f t="shared" si="93"/>
        <v>0</v>
      </c>
      <c r="L575" s="51">
        <f t="shared" si="94"/>
        <v>0</v>
      </c>
      <c r="M575" s="49">
        <f t="shared" si="95"/>
        <v>0</v>
      </c>
      <c r="N575" s="49">
        <f t="shared" si="96"/>
        <v>0</v>
      </c>
      <c r="O575" s="49">
        <f t="shared" si="97"/>
        <v>0</v>
      </c>
      <c r="P575" s="50">
        <f t="shared" si="98"/>
        <v>0</v>
      </c>
      <c r="Q575" s="105"/>
      <c r="R575" s="105"/>
      <c r="S575" s="105"/>
    </row>
    <row r="576" spans="1:19" x14ac:dyDescent="0.2">
      <c r="A576" s="104">
        <f>IF(E576&gt;0,IF(E576&gt;0,1+MAX($A$14:A575),0),0)</f>
        <v>0</v>
      </c>
      <c r="B576" s="39"/>
      <c r="C576" s="48"/>
      <c r="D576" s="25"/>
      <c r="E576" s="73"/>
      <c r="F576" s="76">
        <f t="shared" si="88"/>
        <v>0</v>
      </c>
      <c r="G576" s="71">
        <f t="shared" si="89"/>
        <v>0</v>
      </c>
      <c r="H576" s="71">
        <f t="shared" si="90"/>
        <v>0</v>
      </c>
      <c r="I576" s="71">
        <f t="shared" si="91"/>
        <v>0</v>
      </c>
      <c r="J576" s="71">
        <f t="shared" si="92"/>
        <v>0</v>
      </c>
      <c r="K576" s="50">
        <f t="shared" si="93"/>
        <v>0</v>
      </c>
      <c r="L576" s="51">
        <f t="shared" si="94"/>
        <v>0</v>
      </c>
      <c r="M576" s="49">
        <f t="shared" si="95"/>
        <v>0</v>
      </c>
      <c r="N576" s="49">
        <f t="shared" si="96"/>
        <v>0</v>
      </c>
      <c r="O576" s="49">
        <f t="shared" si="97"/>
        <v>0</v>
      </c>
      <c r="P576" s="50">
        <f t="shared" si="98"/>
        <v>0</v>
      </c>
      <c r="Q576" s="105"/>
      <c r="R576" s="105"/>
      <c r="S576" s="105"/>
    </row>
    <row r="577" spans="1:19" x14ac:dyDescent="0.2">
      <c r="A577" s="104">
        <f>IF(E577&gt;0,IF(E577&gt;0,1+MAX($A$14:A576),0),0)</f>
        <v>0</v>
      </c>
      <c r="B577" s="39"/>
      <c r="C577" s="48"/>
      <c r="D577" s="25"/>
      <c r="E577" s="73"/>
      <c r="F577" s="76">
        <f t="shared" si="88"/>
        <v>0</v>
      </c>
      <c r="G577" s="71">
        <f t="shared" si="89"/>
        <v>0</v>
      </c>
      <c r="H577" s="71">
        <f t="shared" si="90"/>
        <v>0</v>
      </c>
      <c r="I577" s="71">
        <f t="shared" si="91"/>
        <v>0</v>
      </c>
      <c r="J577" s="71">
        <f t="shared" si="92"/>
        <v>0</v>
      </c>
      <c r="K577" s="50">
        <f t="shared" si="93"/>
        <v>0</v>
      </c>
      <c r="L577" s="51">
        <f t="shared" si="94"/>
        <v>0</v>
      </c>
      <c r="M577" s="49">
        <f t="shared" si="95"/>
        <v>0</v>
      </c>
      <c r="N577" s="49">
        <f t="shared" si="96"/>
        <v>0</v>
      </c>
      <c r="O577" s="49">
        <f t="shared" si="97"/>
        <v>0</v>
      </c>
      <c r="P577" s="50">
        <f t="shared" si="98"/>
        <v>0</v>
      </c>
      <c r="Q577" s="105"/>
      <c r="R577" s="105"/>
      <c r="S577" s="105"/>
    </row>
    <row r="578" spans="1:19" x14ac:dyDescent="0.2">
      <c r="A578" s="104">
        <f>IF(E578&gt;0,IF(E578&gt;0,1+MAX($A$14:A577),0),0)</f>
        <v>0</v>
      </c>
      <c r="B578" s="39"/>
      <c r="C578" s="48"/>
      <c r="D578" s="25"/>
      <c r="E578" s="73"/>
      <c r="F578" s="76">
        <f t="shared" si="88"/>
        <v>0</v>
      </c>
      <c r="G578" s="71">
        <f t="shared" si="89"/>
        <v>0</v>
      </c>
      <c r="H578" s="71">
        <f t="shared" si="90"/>
        <v>0</v>
      </c>
      <c r="I578" s="71">
        <f t="shared" si="91"/>
        <v>0</v>
      </c>
      <c r="J578" s="71">
        <f t="shared" si="92"/>
        <v>0</v>
      </c>
      <c r="K578" s="50">
        <f t="shared" si="93"/>
        <v>0</v>
      </c>
      <c r="L578" s="51">
        <f t="shared" si="94"/>
        <v>0</v>
      </c>
      <c r="M578" s="49">
        <f t="shared" si="95"/>
        <v>0</v>
      </c>
      <c r="N578" s="49">
        <f t="shared" si="96"/>
        <v>0</v>
      </c>
      <c r="O578" s="49">
        <f t="shared" si="97"/>
        <v>0</v>
      </c>
      <c r="P578" s="50">
        <f t="shared" si="98"/>
        <v>0</v>
      </c>
      <c r="Q578" s="105"/>
      <c r="R578" s="105"/>
      <c r="S578" s="105"/>
    </row>
    <row r="579" spans="1:19" x14ac:dyDescent="0.2">
      <c r="A579" s="104">
        <f>IF(E579&gt;0,IF(E579&gt;0,1+MAX($A$14:A578),0),0)</f>
        <v>0</v>
      </c>
      <c r="B579" s="39"/>
      <c r="C579" s="48"/>
      <c r="D579" s="25"/>
      <c r="E579" s="73"/>
      <c r="F579" s="76">
        <f t="shared" si="88"/>
        <v>0</v>
      </c>
      <c r="G579" s="71">
        <f t="shared" si="89"/>
        <v>0</v>
      </c>
      <c r="H579" s="71">
        <f t="shared" si="90"/>
        <v>0</v>
      </c>
      <c r="I579" s="71">
        <f t="shared" si="91"/>
        <v>0</v>
      </c>
      <c r="J579" s="71">
        <f t="shared" si="92"/>
        <v>0</v>
      </c>
      <c r="K579" s="50">
        <f t="shared" si="93"/>
        <v>0</v>
      </c>
      <c r="L579" s="51">
        <f t="shared" si="94"/>
        <v>0</v>
      </c>
      <c r="M579" s="49">
        <f t="shared" si="95"/>
        <v>0</v>
      </c>
      <c r="N579" s="49">
        <f t="shared" si="96"/>
        <v>0</v>
      </c>
      <c r="O579" s="49">
        <f t="shared" si="97"/>
        <v>0</v>
      </c>
      <c r="P579" s="50">
        <f t="shared" si="98"/>
        <v>0</v>
      </c>
      <c r="Q579" s="105"/>
      <c r="R579" s="105"/>
      <c r="S579" s="105"/>
    </row>
    <row r="580" spans="1:19" x14ac:dyDescent="0.2">
      <c r="A580" s="104">
        <f>IF(E580&gt;0,IF(E580&gt;0,1+MAX($A$14:A579),0),0)</f>
        <v>0</v>
      </c>
      <c r="B580" s="39"/>
      <c r="C580" s="48"/>
      <c r="D580" s="25"/>
      <c r="E580" s="73"/>
      <c r="F580" s="76">
        <f t="shared" si="88"/>
        <v>0</v>
      </c>
      <c r="G580" s="71">
        <f t="shared" si="89"/>
        <v>0</v>
      </c>
      <c r="H580" s="71">
        <f t="shared" si="90"/>
        <v>0</v>
      </c>
      <c r="I580" s="71">
        <f t="shared" si="91"/>
        <v>0</v>
      </c>
      <c r="J580" s="71">
        <f t="shared" si="92"/>
        <v>0</v>
      </c>
      <c r="K580" s="50">
        <f t="shared" si="93"/>
        <v>0</v>
      </c>
      <c r="L580" s="51">
        <f t="shared" si="94"/>
        <v>0</v>
      </c>
      <c r="M580" s="49">
        <f t="shared" si="95"/>
        <v>0</v>
      </c>
      <c r="N580" s="49">
        <f t="shared" si="96"/>
        <v>0</v>
      </c>
      <c r="O580" s="49">
        <f t="shared" si="97"/>
        <v>0</v>
      </c>
      <c r="P580" s="50">
        <f t="shared" si="98"/>
        <v>0</v>
      </c>
      <c r="Q580" s="105"/>
      <c r="R580" s="105"/>
      <c r="S580" s="105"/>
    </row>
    <row r="581" spans="1:19" x14ac:dyDescent="0.2">
      <c r="A581" s="104">
        <f>IF(E581&gt;0,IF(E581&gt;0,1+MAX($A$14:A580),0),0)</f>
        <v>0</v>
      </c>
      <c r="B581" s="39"/>
      <c r="C581" s="48"/>
      <c r="D581" s="25"/>
      <c r="E581" s="73"/>
      <c r="F581" s="76">
        <f t="shared" si="88"/>
        <v>0</v>
      </c>
      <c r="G581" s="71">
        <f t="shared" si="89"/>
        <v>0</v>
      </c>
      <c r="H581" s="71">
        <f t="shared" si="90"/>
        <v>0</v>
      </c>
      <c r="I581" s="71">
        <f t="shared" si="91"/>
        <v>0</v>
      </c>
      <c r="J581" s="71">
        <f t="shared" si="92"/>
        <v>0</v>
      </c>
      <c r="K581" s="50">
        <f t="shared" si="93"/>
        <v>0</v>
      </c>
      <c r="L581" s="51">
        <f t="shared" si="94"/>
        <v>0</v>
      </c>
      <c r="M581" s="49">
        <f t="shared" si="95"/>
        <v>0</v>
      </c>
      <c r="N581" s="49">
        <f t="shared" si="96"/>
        <v>0</v>
      </c>
      <c r="O581" s="49">
        <f t="shared" si="97"/>
        <v>0</v>
      </c>
      <c r="P581" s="50">
        <f t="shared" si="98"/>
        <v>0</v>
      </c>
      <c r="Q581" s="105"/>
      <c r="R581" s="105"/>
      <c r="S581" s="105"/>
    </row>
    <row r="582" spans="1:19" x14ac:dyDescent="0.2">
      <c r="A582" s="104">
        <f>IF(E582&gt;0,IF(E582&gt;0,1+MAX($A$14:A581),0),0)</f>
        <v>0</v>
      </c>
      <c r="B582" s="39"/>
      <c r="C582" s="48"/>
      <c r="D582" s="25"/>
      <c r="E582" s="73"/>
      <c r="F582" s="76">
        <f t="shared" si="88"/>
        <v>0</v>
      </c>
      <c r="G582" s="71">
        <f t="shared" si="89"/>
        <v>0</v>
      </c>
      <c r="H582" s="71">
        <f t="shared" si="90"/>
        <v>0</v>
      </c>
      <c r="I582" s="71">
        <f t="shared" si="91"/>
        <v>0</v>
      </c>
      <c r="J582" s="71">
        <f t="shared" si="92"/>
        <v>0</v>
      </c>
      <c r="K582" s="50">
        <f t="shared" si="93"/>
        <v>0</v>
      </c>
      <c r="L582" s="51">
        <f t="shared" si="94"/>
        <v>0</v>
      </c>
      <c r="M582" s="49">
        <f t="shared" si="95"/>
        <v>0</v>
      </c>
      <c r="N582" s="49">
        <f t="shared" si="96"/>
        <v>0</v>
      </c>
      <c r="O582" s="49">
        <f t="shared" si="97"/>
        <v>0</v>
      </c>
      <c r="P582" s="50">
        <f t="shared" si="98"/>
        <v>0</v>
      </c>
      <c r="Q582" s="105"/>
      <c r="R582" s="105"/>
      <c r="S582" s="105"/>
    </row>
    <row r="583" spans="1:19" x14ac:dyDescent="0.2">
      <c r="A583" s="104">
        <f>IF(E583&gt;0,IF(E583&gt;0,1+MAX($A$14:A582),0),0)</f>
        <v>0</v>
      </c>
      <c r="B583" s="39"/>
      <c r="C583" s="48"/>
      <c r="D583" s="25"/>
      <c r="E583" s="73"/>
      <c r="F583" s="76">
        <f t="shared" si="88"/>
        <v>0</v>
      </c>
      <c r="G583" s="71">
        <f t="shared" si="89"/>
        <v>0</v>
      </c>
      <c r="H583" s="71">
        <f t="shared" si="90"/>
        <v>0</v>
      </c>
      <c r="I583" s="71">
        <f t="shared" si="91"/>
        <v>0</v>
      </c>
      <c r="J583" s="71">
        <f t="shared" si="92"/>
        <v>0</v>
      </c>
      <c r="K583" s="50">
        <f t="shared" si="93"/>
        <v>0</v>
      </c>
      <c r="L583" s="51">
        <f t="shared" si="94"/>
        <v>0</v>
      </c>
      <c r="M583" s="49">
        <f t="shared" si="95"/>
        <v>0</v>
      </c>
      <c r="N583" s="49">
        <f t="shared" si="96"/>
        <v>0</v>
      </c>
      <c r="O583" s="49">
        <f t="shared" si="97"/>
        <v>0</v>
      </c>
      <c r="P583" s="50">
        <f t="shared" si="98"/>
        <v>0</v>
      </c>
      <c r="Q583" s="105"/>
      <c r="R583" s="105"/>
      <c r="S583" s="105"/>
    </row>
    <row r="584" spans="1:19" x14ac:dyDescent="0.2">
      <c r="A584" s="104">
        <f>IF(E584&gt;0,IF(E584&gt;0,1+MAX($A$14:A583),0),0)</f>
        <v>0</v>
      </c>
      <c r="B584" s="39"/>
      <c r="C584" s="48"/>
      <c r="D584" s="25"/>
      <c r="E584" s="73"/>
      <c r="F584" s="76">
        <f t="shared" si="88"/>
        <v>0</v>
      </c>
      <c r="G584" s="71">
        <f t="shared" si="89"/>
        <v>0</v>
      </c>
      <c r="H584" s="71">
        <f t="shared" si="90"/>
        <v>0</v>
      </c>
      <c r="I584" s="71">
        <f t="shared" si="91"/>
        <v>0</v>
      </c>
      <c r="J584" s="71">
        <f t="shared" si="92"/>
        <v>0</v>
      </c>
      <c r="K584" s="50">
        <f t="shared" si="93"/>
        <v>0</v>
      </c>
      <c r="L584" s="51">
        <f t="shared" si="94"/>
        <v>0</v>
      </c>
      <c r="M584" s="49">
        <f t="shared" si="95"/>
        <v>0</v>
      </c>
      <c r="N584" s="49">
        <f t="shared" si="96"/>
        <v>0</v>
      </c>
      <c r="O584" s="49">
        <f t="shared" si="97"/>
        <v>0</v>
      </c>
      <c r="P584" s="50">
        <f t="shared" si="98"/>
        <v>0</v>
      </c>
      <c r="Q584" s="105"/>
      <c r="R584" s="105"/>
      <c r="S584" s="105"/>
    </row>
    <row r="585" spans="1:19" x14ac:dyDescent="0.2">
      <c r="A585" s="104">
        <f>IF(E585&gt;0,IF(E585&gt;0,1+MAX($A$14:A584),0),0)</f>
        <v>0</v>
      </c>
      <c r="B585" s="39"/>
      <c r="C585" s="48"/>
      <c r="D585" s="25"/>
      <c r="E585" s="73"/>
      <c r="F585" s="76">
        <f t="shared" si="88"/>
        <v>0</v>
      </c>
      <c r="G585" s="71">
        <f t="shared" si="89"/>
        <v>0</v>
      </c>
      <c r="H585" s="71">
        <f t="shared" si="90"/>
        <v>0</v>
      </c>
      <c r="I585" s="71">
        <f t="shared" si="91"/>
        <v>0</v>
      </c>
      <c r="J585" s="71">
        <f t="shared" si="92"/>
        <v>0</v>
      </c>
      <c r="K585" s="50">
        <f t="shared" si="93"/>
        <v>0</v>
      </c>
      <c r="L585" s="51">
        <f t="shared" si="94"/>
        <v>0</v>
      </c>
      <c r="M585" s="49">
        <f t="shared" si="95"/>
        <v>0</v>
      </c>
      <c r="N585" s="49">
        <f t="shared" si="96"/>
        <v>0</v>
      </c>
      <c r="O585" s="49">
        <f t="shared" si="97"/>
        <v>0</v>
      </c>
      <c r="P585" s="50">
        <f t="shared" si="98"/>
        <v>0</v>
      </c>
      <c r="Q585" s="105"/>
      <c r="R585" s="105"/>
      <c r="S585" s="105"/>
    </row>
    <row r="586" spans="1:19" x14ac:dyDescent="0.2">
      <c r="A586" s="104">
        <f>IF(E586&gt;0,IF(E586&gt;0,1+MAX($A$14:A585),0),0)</f>
        <v>0</v>
      </c>
      <c r="B586" s="39"/>
      <c r="C586" s="48"/>
      <c r="D586" s="25"/>
      <c r="E586" s="73"/>
      <c r="F586" s="76">
        <f t="shared" si="88"/>
        <v>0</v>
      </c>
      <c r="G586" s="71">
        <f t="shared" si="89"/>
        <v>0</v>
      </c>
      <c r="H586" s="71">
        <f t="shared" si="90"/>
        <v>0</v>
      </c>
      <c r="I586" s="71">
        <f t="shared" si="91"/>
        <v>0</v>
      </c>
      <c r="J586" s="71">
        <f t="shared" si="92"/>
        <v>0</v>
      </c>
      <c r="K586" s="50">
        <f t="shared" si="93"/>
        <v>0</v>
      </c>
      <c r="L586" s="51">
        <f t="shared" si="94"/>
        <v>0</v>
      </c>
      <c r="M586" s="49">
        <f t="shared" si="95"/>
        <v>0</v>
      </c>
      <c r="N586" s="49">
        <f t="shared" si="96"/>
        <v>0</v>
      </c>
      <c r="O586" s="49">
        <f t="shared" si="97"/>
        <v>0</v>
      </c>
      <c r="P586" s="50">
        <f t="shared" si="98"/>
        <v>0</v>
      </c>
      <c r="Q586" s="105"/>
      <c r="R586" s="105"/>
      <c r="S586" s="105"/>
    </row>
    <row r="587" spans="1:19" x14ac:dyDescent="0.2">
      <c r="A587" s="104">
        <f>IF(E587&gt;0,IF(E587&gt;0,1+MAX($A$14:A586),0),0)</f>
        <v>0</v>
      </c>
      <c r="B587" s="39"/>
      <c r="C587" s="48"/>
      <c r="D587" s="25"/>
      <c r="E587" s="73"/>
      <c r="F587" s="76">
        <f t="shared" si="88"/>
        <v>0</v>
      </c>
      <c r="G587" s="71">
        <f t="shared" si="89"/>
        <v>0</v>
      </c>
      <c r="H587" s="71">
        <f t="shared" si="90"/>
        <v>0</v>
      </c>
      <c r="I587" s="71">
        <f t="shared" si="91"/>
        <v>0</v>
      </c>
      <c r="J587" s="71">
        <f t="shared" si="92"/>
        <v>0</v>
      </c>
      <c r="K587" s="50">
        <f t="shared" si="93"/>
        <v>0</v>
      </c>
      <c r="L587" s="51">
        <f t="shared" si="94"/>
        <v>0</v>
      </c>
      <c r="M587" s="49">
        <f t="shared" si="95"/>
        <v>0</v>
      </c>
      <c r="N587" s="49">
        <f t="shared" si="96"/>
        <v>0</v>
      </c>
      <c r="O587" s="49">
        <f t="shared" si="97"/>
        <v>0</v>
      </c>
      <c r="P587" s="50">
        <f t="shared" si="98"/>
        <v>0</v>
      </c>
      <c r="Q587" s="105"/>
      <c r="R587" s="105"/>
      <c r="S587" s="105"/>
    </row>
    <row r="588" spans="1:19" x14ac:dyDescent="0.2">
      <c r="A588" s="104">
        <f>IF(E588&gt;0,IF(E588&gt;0,1+MAX($A$14:A587),0),0)</f>
        <v>0</v>
      </c>
      <c r="B588" s="39"/>
      <c r="C588" s="48"/>
      <c r="D588" s="25"/>
      <c r="E588" s="73"/>
      <c r="F588" s="76">
        <f t="shared" si="88"/>
        <v>0</v>
      </c>
      <c r="G588" s="71">
        <f t="shared" si="89"/>
        <v>0</v>
      </c>
      <c r="H588" s="71">
        <f t="shared" si="90"/>
        <v>0</v>
      </c>
      <c r="I588" s="71">
        <f t="shared" si="91"/>
        <v>0</v>
      </c>
      <c r="J588" s="71">
        <f t="shared" si="92"/>
        <v>0</v>
      </c>
      <c r="K588" s="50">
        <f t="shared" si="93"/>
        <v>0</v>
      </c>
      <c r="L588" s="51">
        <f t="shared" si="94"/>
        <v>0</v>
      </c>
      <c r="M588" s="49">
        <f t="shared" si="95"/>
        <v>0</v>
      </c>
      <c r="N588" s="49">
        <f t="shared" si="96"/>
        <v>0</v>
      </c>
      <c r="O588" s="49">
        <f t="shared" si="97"/>
        <v>0</v>
      </c>
      <c r="P588" s="50">
        <f t="shared" si="98"/>
        <v>0</v>
      </c>
      <c r="Q588" s="105"/>
      <c r="R588" s="105"/>
      <c r="S588" s="105"/>
    </row>
    <row r="589" spans="1:19" x14ac:dyDescent="0.2">
      <c r="A589" s="104">
        <f>IF(E589&gt;0,IF(E589&gt;0,1+MAX($A$14:A588),0),0)</f>
        <v>0</v>
      </c>
      <c r="B589" s="39"/>
      <c r="C589" s="48"/>
      <c r="D589" s="25"/>
      <c r="E589" s="73"/>
      <c r="F589" s="76">
        <f t="shared" si="88"/>
        <v>0</v>
      </c>
      <c r="G589" s="71">
        <f t="shared" si="89"/>
        <v>0</v>
      </c>
      <c r="H589" s="71">
        <f t="shared" si="90"/>
        <v>0</v>
      </c>
      <c r="I589" s="71">
        <f t="shared" si="91"/>
        <v>0</v>
      </c>
      <c r="J589" s="71">
        <f t="shared" si="92"/>
        <v>0</v>
      </c>
      <c r="K589" s="50">
        <f t="shared" si="93"/>
        <v>0</v>
      </c>
      <c r="L589" s="51">
        <f t="shared" si="94"/>
        <v>0</v>
      </c>
      <c r="M589" s="49">
        <f t="shared" si="95"/>
        <v>0</v>
      </c>
      <c r="N589" s="49">
        <f t="shared" si="96"/>
        <v>0</v>
      </c>
      <c r="O589" s="49">
        <f t="shared" si="97"/>
        <v>0</v>
      </c>
      <c r="P589" s="50">
        <f t="shared" si="98"/>
        <v>0</v>
      </c>
      <c r="Q589" s="105"/>
      <c r="R589" s="105"/>
      <c r="S589" s="105"/>
    </row>
    <row r="590" spans="1:19" x14ac:dyDescent="0.2">
      <c r="A590" s="104">
        <f>IF(E590&gt;0,IF(E590&gt;0,1+MAX($A$14:A589),0),0)</f>
        <v>0</v>
      </c>
      <c r="B590" s="39"/>
      <c r="C590" s="48"/>
      <c r="D590" s="25"/>
      <c r="E590" s="73"/>
      <c r="F590" s="76">
        <f t="shared" si="88"/>
        <v>0</v>
      </c>
      <c r="G590" s="71">
        <f t="shared" si="89"/>
        <v>0</v>
      </c>
      <c r="H590" s="71">
        <f t="shared" si="90"/>
        <v>0</v>
      </c>
      <c r="I590" s="71">
        <f t="shared" si="91"/>
        <v>0</v>
      </c>
      <c r="J590" s="71">
        <f t="shared" si="92"/>
        <v>0</v>
      </c>
      <c r="K590" s="50">
        <f t="shared" si="93"/>
        <v>0</v>
      </c>
      <c r="L590" s="51">
        <f t="shared" si="94"/>
        <v>0</v>
      </c>
      <c r="M590" s="49">
        <f t="shared" si="95"/>
        <v>0</v>
      </c>
      <c r="N590" s="49">
        <f t="shared" si="96"/>
        <v>0</v>
      </c>
      <c r="O590" s="49">
        <f t="shared" si="97"/>
        <v>0</v>
      </c>
      <c r="P590" s="50">
        <f t="shared" si="98"/>
        <v>0</v>
      </c>
      <c r="Q590" s="105"/>
      <c r="R590" s="105"/>
      <c r="S590" s="105"/>
    </row>
    <row r="591" spans="1:19" x14ac:dyDescent="0.2">
      <c r="A591" s="104">
        <f>IF(E591&gt;0,IF(E591&gt;0,1+MAX($A$14:A590),0),0)</f>
        <v>0</v>
      </c>
      <c r="B591" s="39"/>
      <c r="C591" s="48"/>
      <c r="D591" s="25"/>
      <c r="E591" s="73"/>
      <c r="F591" s="76">
        <f t="shared" ref="F591:F654" si="99">ROUNDUP((1+$Q$11)*Q591/$S$11,2)</f>
        <v>0</v>
      </c>
      <c r="G591" s="71">
        <f t="shared" ref="G591:G654" si="100">IF(F591&gt;0.001,9.5,0)</f>
        <v>0</v>
      </c>
      <c r="H591" s="71">
        <f t="shared" ref="H591:H654" si="101">ROUND(F591*G591,2)</f>
        <v>0</v>
      </c>
      <c r="I591" s="71">
        <f t="shared" ref="I591:I654" si="102">ROUND((1+$R$11)*R591,2)</f>
        <v>0</v>
      </c>
      <c r="J591" s="71">
        <f t="shared" ref="J591:J654" si="103">ROUND((1+$R$11*0.5)*S591,2)</f>
        <v>0</v>
      </c>
      <c r="K591" s="50">
        <f t="shared" ref="K591:K654" si="104">SUM(H591:J591)</f>
        <v>0</v>
      </c>
      <c r="L591" s="51">
        <f t="shared" ref="L591:L654" si="105">ROUND(E591*F591,2)</f>
        <v>0</v>
      </c>
      <c r="M591" s="49">
        <f t="shared" ref="M591:M654" si="106">ROUND(H591*E591,2)</f>
        <v>0</v>
      </c>
      <c r="N591" s="49">
        <f t="shared" ref="N591:N654" si="107">ROUND(I591*E591,2)</f>
        <v>0</v>
      </c>
      <c r="O591" s="49">
        <f t="shared" ref="O591:O654" si="108">ROUND(J591*E591,2)</f>
        <v>0</v>
      </c>
      <c r="P591" s="50">
        <f t="shared" ref="P591:P654" si="109">SUM(M591:O591)</f>
        <v>0</v>
      </c>
      <c r="Q591" s="105"/>
      <c r="R591" s="105"/>
      <c r="S591" s="105"/>
    </row>
    <row r="592" spans="1:19" x14ac:dyDescent="0.2">
      <c r="A592" s="104">
        <f>IF(E592&gt;0,IF(E592&gt;0,1+MAX($A$14:A591),0),0)</f>
        <v>0</v>
      </c>
      <c r="B592" s="39"/>
      <c r="C592" s="48"/>
      <c r="D592" s="25"/>
      <c r="E592" s="73"/>
      <c r="F592" s="76">
        <f t="shared" si="99"/>
        <v>0</v>
      </c>
      <c r="G592" s="71">
        <f t="shared" si="100"/>
        <v>0</v>
      </c>
      <c r="H592" s="71">
        <f t="shared" si="101"/>
        <v>0</v>
      </c>
      <c r="I592" s="71">
        <f t="shared" si="102"/>
        <v>0</v>
      </c>
      <c r="J592" s="71">
        <f t="shared" si="103"/>
        <v>0</v>
      </c>
      <c r="K592" s="50">
        <f t="shared" si="104"/>
        <v>0</v>
      </c>
      <c r="L592" s="51">
        <f t="shared" si="105"/>
        <v>0</v>
      </c>
      <c r="M592" s="49">
        <f t="shared" si="106"/>
        <v>0</v>
      </c>
      <c r="N592" s="49">
        <f t="shared" si="107"/>
        <v>0</v>
      </c>
      <c r="O592" s="49">
        <f t="shared" si="108"/>
        <v>0</v>
      </c>
      <c r="P592" s="50">
        <f t="shared" si="109"/>
        <v>0</v>
      </c>
      <c r="Q592" s="105"/>
      <c r="R592" s="105"/>
      <c r="S592" s="105"/>
    </row>
    <row r="593" spans="1:19" x14ac:dyDescent="0.2">
      <c r="A593" s="104">
        <f>IF(E593&gt;0,IF(E593&gt;0,1+MAX($A$14:A592),0),0)</f>
        <v>0</v>
      </c>
      <c r="B593" s="39"/>
      <c r="C593" s="48"/>
      <c r="D593" s="25"/>
      <c r="E593" s="73"/>
      <c r="F593" s="76">
        <f t="shared" si="99"/>
        <v>0</v>
      </c>
      <c r="G593" s="71">
        <f t="shared" si="100"/>
        <v>0</v>
      </c>
      <c r="H593" s="71">
        <f t="shared" si="101"/>
        <v>0</v>
      </c>
      <c r="I593" s="71">
        <f t="shared" si="102"/>
        <v>0</v>
      </c>
      <c r="J593" s="71">
        <f t="shared" si="103"/>
        <v>0</v>
      </c>
      <c r="K593" s="50">
        <f t="shared" si="104"/>
        <v>0</v>
      </c>
      <c r="L593" s="51">
        <f t="shared" si="105"/>
        <v>0</v>
      </c>
      <c r="M593" s="49">
        <f t="shared" si="106"/>
        <v>0</v>
      </c>
      <c r="N593" s="49">
        <f t="shared" si="107"/>
        <v>0</v>
      </c>
      <c r="O593" s="49">
        <f t="shared" si="108"/>
        <v>0</v>
      </c>
      <c r="P593" s="50">
        <f t="shared" si="109"/>
        <v>0</v>
      </c>
      <c r="Q593" s="105"/>
      <c r="R593" s="105"/>
      <c r="S593" s="105"/>
    </row>
    <row r="594" spans="1:19" x14ac:dyDescent="0.2">
      <c r="A594" s="104">
        <f>IF(E594&gt;0,IF(E594&gt;0,1+MAX($A$14:A593),0),0)</f>
        <v>0</v>
      </c>
      <c r="B594" s="39"/>
      <c r="C594" s="48"/>
      <c r="D594" s="25"/>
      <c r="E594" s="73"/>
      <c r="F594" s="76">
        <f t="shared" si="99"/>
        <v>0</v>
      </c>
      <c r="G594" s="71">
        <f t="shared" si="100"/>
        <v>0</v>
      </c>
      <c r="H594" s="71">
        <f t="shared" si="101"/>
        <v>0</v>
      </c>
      <c r="I594" s="71">
        <f t="shared" si="102"/>
        <v>0</v>
      </c>
      <c r="J594" s="71">
        <f t="shared" si="103"/>
        <v>0</v>
      </c>
      <c r="K594" s="50">
        <f t="shared" si="104"/>
        <v>0</v>
      </c>
      <c r="L594" s="51">
        <f t="shared" si="105"/>
        <v>0</v>
      </c>
      <c r="M594" s="49">
        <f t="shared" si="106"/>
        <v>0</v>
      </c>
      <c r="N594" s="49">
        <f t="shared" si="107"/>
        <v>0</v>
      </c>
      <c r="O594" s="49">
        <f t="shared" si="108"/>
        <v>0</v>
      </c>
      <c r="P594" s="50">
        <f t="shared" si="109"/>
        <v>0</v>
      </c>
      <c r="Q594" s="105"/>
      <c r="R594" s="105"/>
      <c r="S594" s="105"/>
    </row>
    <row r="595" spans="1:19" x14ac:dyDescent="0.2">
      <c r="A595" s="104">
        <f>IF(E595&gt;0,IF(E595&gt;0,1+MAX($A$14:A594),0),0)</f>
        <v>0</v>
      </c>
      <c r="B595" s="39"/>
      <c r="C595" s="48"/>
      <c r="D595" s="25"/>
      <c r="E595" s="73"/>
      <c r="F595" s="76">
        <f t="shared" si="99"/>
        <v>0</v>
      </c>
      <c r="G595" s="71">
        <f t="shared" si="100"/>
        <v>0</v>
      </c>
      <c r="H595" s="71">
        <f t="shared" si="101"/>
        <v>0</v>
      </c>
      <c r="I595" s="71">
        <f t="shared" si="102"/>
        <v>0</v>
      </c>
      <c r="J595" s="71">
        <f t="shared" si="103"/>
        <v>0</v>
      </c>
      <c r="K595" s="50">
        <f t="shared" si="104"/>
        <v>0</v>
      </c>
      <c r="L595" s="51">
        <f t="shared" si="105"/>
        <v>0</v>
      </c>
      <c r="M595" s="49">
        <f t="shared" si="106"/>
        <v>0</v>
      </c>
      <c r="N595" s="49">
        <f t="shared" si="107"/>
        <v>0</v>
      </c>
      <c r="O595" s="49">
        <f t="shared" si="108"/>
        <v>0</v>
      </c>
      <c r="P595" s="50">
        <f t="shared" si="109"/>
        <v>0</v>
      </c>
      <c r="Q595" s="105"/>
      <c r="R595" s="105"/>
      <c r="S595" s="105"/>
    </row>
    <row r="596" spans="1:19" x14ac:dyDescent="0.2">
      <c r="A596" s="104">
        <f>IF(E596&gt;0,IF(E596&gt;0,1+MAX($A$14:A595),0),0)</f>
        <v>0</v>
      </c>
      <c r="B596" s="39"/>
      <c r="C596" s="48"/>
      <c r="D596" s="25"/>
      <c r="E596" s="73"/>
      <c r="F596" s="76">
        <f t="shared" si="99"/>
        <v>0</v>
      </c>
      <c r="G596" s="71">
        <f t="shared" si="100"/>
        <v>0</v>
      </c>
      <c r="H596" s="71">
        <f t="shared" si="101"/>
        <v>0</v>
      </c>
      <c r="I596" s="71">
        <f t="shared" si="102"/>
        <v>0</v>
      </c>
      <c r="J596" s="71">
        <f t="shared" si="103"/>
        <v>0</v>
      </c>
      <c r="K596" s="50">
        <f t="shared" si="104"/>
        <v>0</v>
      </c>
      <c r="L596" s="51">
        <f t="shared" si="105"/>
        <v>0</v>
      </c>
      <c r="M596" s="49">
        <f t="shared" si="106"/>
        <v>0</v>
      </c>
      <c r="N596" s="49">
        <f t="shared" si="107"/>
        <v>0</v>
      </c>
      <c r="O596" s="49">
        <f t="shared" si="108"/>
        <v>0</v>
      </c>
      <c r="P596" s="50">
        <f t="shared" si="109"/>
        <v>0</v>
      </c>
      <c r="Q596" s="105"/>
      <c r="R596" s="105"/>
      <c r="S596" s="105"/>
    </row>
    <row r="597" spans="1:19" x14ac:dyDescent="0.2">
      <c r="A597" s="104">
        <f>IF(E597&gt;0,IF(E597&gt;0,1+MAX($A$14:A596),0),0)</f>
        <v>0</v>
      </c>
      <c r="B597" s="39"/>
      <c r="C597" s="48"/>
      <c r="D597" s="25"/>
      <c r="E597" s="73"/>
      <c r="F597" s="76">
        <f t="shared" si="99"/>
        <v>0</v>
      </c>
      <c r="G597" s="71">
        <f t="shared" si="100"/>
        <v>0</v>
      </c>
      <c r="H597" s="71">
        <f t="shared" si="101"/>
        <v>0</v>
      </c>
      <c r="I597" s="71">
        <f t="shared" si="102"/>
        <v>0</v>
      </c>
      <c r="J597" s="71">
        <f t="shared" si="103"/>
        <v>0</v>
      </c>
      <c r="K597" s="50">
        <f t="shared" si="104"/>
        <v>0</v>
      </c>
      <c r="L597" s="51">
        <f t="shared" si="105"/>
        <v>0</v>
      </c>
      <c r="M597" s="49">
        <f t="shared" si="106"/>
        <v>0</v>
      </c>
      <c r="N597" s="49">
        <f t="shared" si="107"/>
        <v>0</v>
      </c>
      <c r="O597" s="49">
        <f t="shared" si="108"/>
        <v>0</v>
      </c>
      <c r="P597" s="50">
        <f t="shared" si="109"/>
        <v>0</v>
      </c>
      <c r="Q597" s="105"/>
      <c r="R597" s="105"/>
      <c r="S597" s="105"/>
    </row>
    <row r="598" spans="1:19" x14ac:dyDescent="0.2">
      <c r="A598" s="104">
        <f>IF(E598&gt;0,IF(E598&gt;0,1+MAX($A$14:A597),0),0)</f>
        <v>0</v>
      </c>
      <c r="B598" s="39"/>
      <c r="C598" s="48"/>
      <c r="D598" s="25"/>
      <c r="E598" s="73"/>
      <c r="F598" s="76">
        <f t="shared" si="99"/>
        <v>0</v>
      </c>
      <c r="G598" s="71">
        <f t="shared" si="100"/>
        <v>0</v>
      </c>
      <c r="H598" s="71">
        <f t="shared" si="101"/>
        <v>0</v>
      </c>
      <c r="I598" s="71">
        <f t="shared" si="102"/>
        <v>0</v>
      </c>
      <c r="J598" s="71">
        <f t="shared" si="103"/>
        <v>0</v>
      </c>
      <c r="K598" s="50">
        <f t="shared" si="104"/>
        <v>0</v>
      </c>
      <c r="L598" s="51">
        <f t="shared" si="105"/>
        <v>0</v>
      </c>
      <c r="M598" s="49">
        <f t="shared" si="106"/>
        <v>0</v>
      </c>
      <c r="N598" s="49">
        <f t="shared" si="107"/>
        <v>0</v>
      </c>
      <c r="O598" s="49">
        <f t="shared" si="108"/>
        <v>0</v>
      </c>
      <c r="P598" s="50">
        <f t="shared" si="109"/>
        <v>0</v>
      </c>
      <c r="Q598" s="105"/>
      <c r="R598" s="105"/>
      <c r="S598" s="105"/>
    </row>
    <row r="599" spans="1:19" x14ac:dyDescent="0.2">
      <c r="A599" s="104">
        <f>IF(E599&gt;0,IF(E599&gt;0,1+MAX($A$14:A598),0),0)</f>
        <v>0</v>
      </c>
      <c r="B599" s="39"/>
      <c r="C599" s="48"/>
      <c r="D599" s="25"/>
      <c r="E599" s="73"/>
      <c r="F599" s="76">
        <f t="shared" si="99"/>
        <v>0</v>
      </c>
      <c r="G599" s="71">
        <f t="shared" si="100"/>
        <v>0</v>
      </c>
      <c r="H599" s="71">
        <f t="shared" si="101"/>
        <v>0</v>
      </c>
      <c r="I599" s="71">
        <f t="shared" si="102"/>
        <v>0</v>
      </c>
      <c r="J599" s="71">
        <f t="shared" si="103"/>
        <v>0</v>
      </c>
      <c r="K599" s="50">
        <f t="shared" si="104"/>
        <v>0</v>
      </c>
      <c r="L599" s="51">
        <f t="shared" si="105"/>
        <v>0</v>
      </c>
      <c r="M599" s="49">
        <f t="shared" si="106"/>
        <v>0</v>
      </c>
      <c r="N599" s="49">
        <f t="shared" si="107"/>
        <v>0</v>
      </c>
      <c r="O599" s="49">
        <f t="shared" si="108"/>
        <v>0</v>
      </c>
      <c r="P599" s="50">
        <f t="shared" si="109"/>
        <v>0</v>
      </c>
      <c r="Q599" s="105"/>
      <c r="R599" s="105"/>
      <c r="S599" s="105"/>
    </row>
    <row r="600" spans="1:19" x14ac:dyDescent="0.2">
      <c r="A600" s="104">
        <f>IF(E600&gt;0,IF(E600&gt;0,1+MAX($A$14:A599),0),0)</f>
        <v>0</v>
      </c>
      <c r="B600" s="39"/>
      <c r="C600" s="48"/>
      <c r="D600" s="25"/>
      <c r="E600" s="73"/>
      <c r="F600" s="76">
        <f t="shared" si="99"/>
        <v>0</v>
      </c>
      <c r="G600" s="71">
        <f t="shared" si="100"/>
        <v>0</v>
      </c>
      <c r="H600" s="71">
        <f t="shared" si="101"/>
        <v>0</v>
      </c>
      <c r="I600" s="71">
        <f t="shared" si="102"/>
        <v>0</v>
      </c>
      <c r="J600" s="71">
        <f t="shared" si="103"/>
        <v>0</v>
      </c>
      <c r="K600" s="50">
        <f t="shared" si="104"/>
        <v>0</v>
      </c>
      <c r="L600" s="51">
        <f t="shared" si="105"/>
        <v>0</v>
      </c>
      <c r="M600" s="49">
        <f t="shared" si="106"/>
        <v>0</v>
      </c>
      <c r="N600" s="49">
        <f t="shared" si="107"/>
        <v>0</v>
      </c>
      <c r="O600" s="49">
        <f t="shared" si="108"/>
        <v>0</v>
      </c>
      <c r="P600" s="50">
        <f t="shared" si="109"/>
        <v>0</v>
      </c>
      <c r="Q600" s="105"/>
      <c r="R600" s="105"/>
      <c r="S600" s="105"/>
    </row>
    <row r="601" spans="1:19" x14ac:dyDescent="0.2">
      <c r="A601" s="104">
        <f>IF(E601&gt;0,IF(E601&gt;0,1+MAX($A$14:A600),0),0)</f>
        <v>0</v>
      </c>
      <c r="B601" s="39"/>
      <c r="C601" s="48"/>
      <c r="D601" s="25"/>
      <c r="E601" s="73"/>
      <c r="F601" s="76">
        <f t="shared" si="99"/>
        <v>0</v>
      </c>
      <c r="G601" s="71">
        <f t="shared" si="100"/>
        <v>0</v>
      </c>
      <c r="H601" s="71">
        <f t="shared" si="101"/>
        <v>0</v>
      </c>
      <c r="I601" s="71">
        <f t="shared" si="102"/>
        <v>0</v>
      </c>
      <c r="J601" s="71">
        <f t="shared" si="103"/>
        <v>0</v>
      </c>
      <c r="K601" s="50">
        <f t="shared" si="104"/>
        <v>0</v>
      </c>
      <c r="L601" s="51">
        <f t="shared" si="105"/>
        <v>0</v>
      </c>
      <c r="M601" s="49">
        <f t="shared" si="106"/>
        <v>0</v>
      </c>
      <c r="N601" s="49">
        <f t="shared" si="107"/>
        <v>0</v>
      </c>
      <c r="O601" s="49">
        <f t="shared" si="108"/>
        <v>0</v>
      </c>
      <c r="P601" s="50">
        <f t="shared" si="109"/>
        <v>0</v>
      </c>
      <c r="Q601" s="105"/>
      <c r="R601" s="105"/>
      <c r="S601" s="105"/>
    </row>
    <row r="602" spans="1:19" x14ac:dyDescent="0.2">
      <c r="A602" s="104">
        <f>IF(E602&gt;0,IF(E602&gt;0,1+MAX($A$14:A601),0),0)</f>
        <v>0</v>
      </c>
      <c r="B602" s="39"/>
      <c r="C602" s="48"/>
      <c r="D602" s="25"/>
      <c r="E602" s="73"/>
      <c r="F602" s="76">
        <f t="shared" si="99"/>
        <v>0</v>
      </c>
      <c r="G602" s="71">
        <f t="shared" si="100"/>
        <v>0</v>
      </c>
      <c r="H602" s="71">
        <f t="shared" si="101"/>
        <v>0</v>
      </c>
      <c r="I602" s="71">
        <f t="shared" si="102"/>
        <v>0</v>
      </c>
      <c r="J602" s="71">
        <f t="shared" si="103"/>
        <v>0</v>
      </c>
      <c r="K602" s="50">
        <f t="shared" si="104"/>
        <v>0</v>
      </c>
      <c r="L602" s="51">
        <f t="shared" si="105"/>
        <v>0</v>
      </c>
      <c r="M602" s="49">
        <f t="shared" si="106"/>
        <v>0</v>
      </c>
      <c r="N602" s="49">
        <f t="shared" si="107"/>
        <v>0</v>
      </c>
      <c r="O602" s="49">
        <f t="shared" si="108"/>
        <v>0</v>
      </c>
      <c r="P602" s="50">
        <f t="shared" si="109"/>
        <v>0</v>
      </c>
      <c r="Q602" s="105"/>
      <c r="R602" s="105"/>
      <c r="S602" s="105"/>
    </row>
    <row r="603" spans="1:19" x14ac:dyDescent="0.2">
      <c r="A603" s="104">
        <f>IF(E603&gt;0,IF(E603&gt;0,1+MAX($A$14:A602),0),0)</f>
        <v>0</v>
      </c>
      <c r="B603" s="39"/>
      <c r="C603" s="48"/>
      <c r="D603" s="25"/>
      <c r="E603" s="73"/>
      <c r="F603" s="76">
        <f t="shared" si="99"/>
        <v>0</v>
      </c>
      <c r="G603" s="71">
        <f t="shared" si="100"/>
        <v>0</v>
      </c>
      <c r="H603" s="71">
        <f t="shared" si="101"/>
        <v>0</v>
      </c>
      <c r="I603" s="71">
        <f t="shared" si="102"/>
        <v>0</v>
      </c>
      <c r="J603" s="71">
        <f t="shared" si="103"/>
        <v>0</v>
      </c>
      <c r="K603" s="50">
        <f t="shared" si="104"/>
        <v>0</v>
      </c>
      <c r="L603" s="51">
        <f t="shared" si="105"/>
        <v>0</v>
      </c>
      <c r="M603" s="49">
        <f t="shared" si="106"/>
        <v>0</v>
      </c>
      <c r="N603" s="49">
        <f t="shared" si="107"/>
        <v>0</v>
      </c>
      <c r="O603" s="49">
        <f t="shared" si="108"/>
        <v>0</v>
      </c>
      <c r="P603" s="50">
        <f t="shared" si="109"/>
        <v>0</v>
      </c>
      <c r="Q603" s="105"/>
      <c r="R603" s="105"/>
      <c r="S603" s="105"/>
    </row>
    <row r="604" spans="1:19" x14ac:dyDescent="0.2">
      <c r="A604" s="104">
        <f>IF(E604&gt;0,IF(E604&gt;0,1+MAX($A$14:A603),0),0)</f>
        <v>0</v>
      </c>
      <c r="B604" s="39"/>
      <c r="C604" s="48"/>
      <c r="D604" s="25"/>
      <c r="E604" s="73"/>
      <c r="F604" s="76">
        <f t="shared" si="99"/>
        <v>0</v>
      </c>
      <c r="G604" s="71">
        <f t="shared" si="100"/>
        <v>0</v>
      </c>
      <c r="H604" s="71">
        <f t="shared" si="101"/>
        <v>0</v>
      </c>
      <c r="I604" s="71">
        <f t="shared" si="102"/>
        <v>0</v>
      </c>
      <c r="J604" s="71">
        <f t="shared" si="103"/>
        <v>0</v>
      </c>
      <c r="K604" s="50">
        <f t="shared" si="104"/>
        <v>0</v>
      </c>
      <c r="L604" s="51">
        <f t="shared" si="105"/>
        <v>0</v>
      </c>
      <c r="M604" s="49">
        <f t="shared" si="106"/>
        <v>0</v>
      </c>
      <c r="N604" s="49">
        <f t="shared" si="107"/>
        <v>0</v>
      </c>
      <c r="O604" s="49">
        <f t="shared" si="108"/>
        <v>0</v>
      </c>
      <c r="P604" s="50">
        <f t="shared" si="109"/>
        <v>0</v>
      </c>
      <c r="Q604" s="105"/>
      <c r="R604" s="105"/>
      <c r="S604" s="105"/>
    </row>
    <row r="605" spans="1:19" x14ac:dyDescent="0.2">
      <c r="A605" s="104">
        <f>IF(E605&gt;0,IF(E605&gt;0,1+MAX($A$14:A604),0),0)</f>
        <v>0</v>
      </c>
      <c r="B605" s="39"/>
      <c r="C605" s="48"/>
      <c r="D605" s="25"/>
      <c r="E605" s="73"/>
      <c r="F605" s="76">
        <f t="shared" si="99"/>
        <v>0</v>
      </c>
      <c r="G605" s="71">
        <f t="shared" si="100"/>
        <v>0</v>
      </c>
      <c r="H605" s="71">
        <f t="shared" si="101"/>
        <v>0</v>
      </c>
      <c r="I605" s="71">
        <f t="shared" si="102"/>
        <v>0</v>
      </c>
      <c r="J605" s="71">
        <f t="shared" si="103"/>
        <v>0</v>
      </c>
      <c r="K605" s="50">
        <f t="shared" si="104"/>
        <v>0</v>
      </c>
      <c r="L605" s="51">
        <f t="shared" si="105"/>
        <v>0</v>
      </c>
      <c r="M605" s="49">
        <f t="shared" si="106"/>
        <v>0</v>
      </c>
      <c r="N605" s="49">
        <f t="shared" si="107"/>
        <v>0</v>
      </c>
      <c r="O605" s="49">
        <f t="shared" si="108"/>
        <v>0</v>
      </c>
      <c r="P605" s="50">
        <f t="shared" si="109"/>
        <v>0</v>
      </c>
      <c r="Q605" s="105"/>
      <c r="R605" s="105"/>
      <c r="S605" s="105"/>
    </row>
    <row r="606" spans="1:19" x14ac:dyDescent="0.2">
      <c r="A606" s="104">
        <f>IF(E606&gt;0,IF(E606&gt;0,1+MAX($A$14:A605),0),0)</f>
        <v>0</v>
      </c>
      <c r="B606" s="39"/>
      <c r="C606" s="48"/>
      <c r="D606" s="25"/>
      <c r="E606" s="73"/>
      <c r="F606" s="76">
        <f t="shared" si="99"/>
        <v>0</v>
      </c>
      <c r="G606" s="71">
        <f t="shared" si="100"/>
        <v>0</v>
      </c>
      <c r="H606" s="71">
        <f t="shared" si="101"/>
        <v>0</v>
      </c>
      <c r="I606" s="71">
        <f t="shared" si="102"/>
        <v>0</v>
      </c>
      <c r="J606" s="71">
        <f t="shared" si="103"/>
        <v>0</v>
      </c>
      <c r="K606" s="50">
        <f t="shared" si="104"/>
        <v>0</v>
      </c>
      <c r="L606" s="51">
        <f t="shared" si="105"/>
        <v>0</v>
      </c>
      <c r="M606" s="49">
        <f t="shared" si="106"/>
        <v>0</v>
      </c>
      <c r="N606" s="49">
        <f t="shared" si="107"/>
        <v>0</v>
      </c>
      <c r="O606" s="49">
        <f t="shared" si="108"/>
        <v>0</v>
      </c>
      <c r="P606" s="50">
        <f t="shared" si="109"/>
        <v>0</v>
      </c>
      <c r="Q606" s="105"/>
      <c r="R606" s="105"/>
      <c r="S606" s="105"/>
    </row>
    <row r="607" spans="1:19" x14ac:dyDescent="0.2">
      <c r="A607" s="104">
        <f>IF(E607&gt;0,IF(E607&gt;0,1+MAX($A$14:A606),0),0)</f>
        <v>0</v>
      </c>
      <c r="B607" s="39"/>
      <c r="C607" s="48"/>
      <c r="D607" s="25"/>
      <c r="E607" s="73"/>
      <c r="F607" s="76">
        <f t="shared" si="99"/>
        <v>0</v>
      </c>
      <c r="G607" s="71">
        <f t="shared" si="100"/>
        <v>0</v>
      </c>
      <c r="H607" s="71">
        <f t="shared" si="101"/>
        <v>0</v>
      </c>
      <c r="I607" s="71">
        <f t="shared" si="102"/>
        <v>0</v>
      </c>
      <c r="J607" s="71">
        <f t="shared" si="103"/>
        <v>0</v>
      </c>
      <c r="K607" s="50">
        <f t="shared" si="104"/>
        <v>0</v>
      </c>
      <c r="L607" s="51">
        <f t="shared" si="105"/>
        <v>0</v>
      </c>
      <c r="M607" s="49">
        <f t="shared" si="106"/>
        <v>0</v>
      </c>
      <c r="N607" s="49">
        <f t="shared" si="107"/>
        <v>0</v>
      </c>
      <c r="O607" s="49">
        <f t="shared" si="108"/>
        <v>0</v>
      </c>
      <c r="P607" s="50">
        <f t="shared" si="109"/>
        <v>0</v>
      </c>
      <c r="Q607" s="105"/>
      <c r="R607" s="105"/>
      <c r="S607" s="105"/>
    </row>
    <row r="608" spans="1:19" x14ac:dyDescent="0.2">
      <c r="A608" s="104">
        <f>IF(E608&gt;0,IF(E608&gt;0,1+MAX($A$14:A607),0),0)</f>
        <v>0</v>
      </c>
      <c r="B608" s="39"/>
      <c r="C608" s="48"/>
      <c r="D608" s="25"/>
      <c r="E608" s="73"/>
      <c r="F608" s="76">
        <f t="shared" si="99"/>
        <v>0</v>
      </c>
      <c r="G608" s="71">
        <f t="shared" si="100"/>
        <v>0</v>
      </c>
      <c r="H608" s="71">
        <f t="shared" si="101"/>
        <v>0</v>
      </c>
      <c r="I608" s="71">
        <f t="shared" si="102"/>
        <v>0</v>
      </c>
      <c r="J608" s="71">
        <f t="shared" si="103"/>
        <v>0</v>
      </c>
      <c r="K608" s="50">
        <f t="shared" si="104"/>
        <v>0</v>
      </c>
      <c r="L608" s="51">
        <f t="shared" si="105"/>
        <v>0</v>
      </c>
      <c r="M608" s="49">
        <f t="shared" si="106"/>
        <v>0</v>
      </c>
      <c r="N608" s="49">
        <f t="shared" si="107"/>
        <v>0</v>
      </c>
      <c r="O608" s="49">
        <f t="shared" si="108"/>
        <v>0</v>
      </c>
      <c r="P608" s="50">
        <f t="shared" si="109"/>
        <v>0</v>
      </c>
      <c r="Q608" s="105"/>
      <c r="R608" s="105"/>
      <c r="S608" s="105"/>
    </row>
    <row r="609" spans="1:19" x14ac:dyDescent="0.2">
      <c r="A609" s="104">
        <f>IF(E609&gt;0,IF(E609&gt;0,1+MAX($A$14:A608),0),0)</f>
        <v>0</v>
      </c>
      <c r="B609" s="39"/>
      <c r="C609" s="48"/>
      <c r="D609" s="25"/>
      <c r="E609" s="73"/>
      <c r="F609" s="76">
        <f t="shared" si="99"/>
        <v>0</v>
      </c>
      <c r="G609" s="71">
        <f t="shared" si="100"/>
        <v>0</v>
      </c>
      <c r="H609" s="71">
        <f t="shared" si="101"/>
        <v>0</v>
      </c>
      <c r="I609" s="71">
        <f t="shared" si="102"/>
        <v>0</v>
      </c>
      <c r="J609" s="71">
        <f t="shared" si="103"/>
        <v>0</v>
      </c>
      <c r="K609" s="50">
        <f t="shared" si="104"/>
        <v>0</v>
      </c>
      <c r="L609" s="51">
        <f t="shared" si="105"/>
        <v>0</v>
      </c>
      <c r="M609" s="49">
        <f t="shared" si="106"/>
        <v>0</v>
      </c>
      <c r="N609" s="49">
        <f t="shared" si="107"/>
        <v>0</v>
      </c>
      <c r="O609" s="49">
        <f t="shared" si="108"/>
        <v>0</v>
      </c>
      <c r="P609" s="50">
        <f t="shared" si="109"/>
        <v>0</v>
      </c>
      <c r="Q609" s="105"/>
      <c r="R609" s="105"/>
      <c r="S609" s="105"/>
    </row>
    <row r="610" spans="1:19" x14ac:dyDescent="0.2">
      <c r="A610" s="104">
        <f>IF(E610&gt;0,IF(E610&gt;0,1+MAX($A$14:A609),0),0)</f>
        <v>0</v>
      </c>
      <c r="B610" s="39"/>
      <c r="C610" s="48"/>
      <c r="D610" s="25"/>
      <c r="E610" s="73"/>
      <c r="F610" s="76">
        <f t="shared" si="99"/>
        <v>0</v>
      </c>
      <c r="G610" s="71">
        <f t="shared" si="100"/>
        <v>0</v>
      </c>
      <c r="H610" s="71">
        <f t="shared" si="101"/>
        <v>0</v>
      </c>
      <c r="I610" s="71">
        <f t="shared" si="102"/>
        <v>0</v>
      </c>
      <c r="J610" s="71">
        <f t="shared" si="103"/>
        <v>0</v>
      </c>
      <c r="K610" s="50">
        <f t="shared" si="104"/>
        <v>0</v>
      </c>
      <c r="L610" s="51">
        <f t="shared" si="105"/>
        <v>0</v>
      </c>
      <c r="M610" s="49">
        <f t="shared" si="106"/>
        <v>0</v>
      </c>
      <c r="N610" s="49">
        <f t="shared" si="107"/>
        <v>0</v>
      </c>
      <c r="O610" s="49">
        <f t="shared" si="108"/>
        <v>0</v>
      </c>
      <c r="P610" s="50">
        <f t="shared" si="109"/>
        <v>0</v>
      </c>
      <c r="Q610" s="105"/>
      <c r="R610" s="105"/>
      <c r="S610" s="105"/>
    </row>
    <row r="611" spans="1:19" x14ac:dyDescent="0.2">
      <c r="A611" s="104">
        <f>IF(E611&gt;0,IF(E611&gt;0,1+MAX($A$14:A610),0),0)</f>
        <v>0</v>
      </c>
      <c r="B611" s="39"/>
      <c r="C611" s="48"/>
      <c r="D611" s="25"/>
      <c r="E611" s="73"/>
      <c r="F611" s="76">
        <f t="shared" si="99"/>
        <v>0</v>
      </c>
      <c r="G611" s="71">
        <f t="shared" si="100"/>
        <v>0</v>
      </c>
      <c r="H611" s="71">
        <f t="shared" si="101"/>
        <v>0</v>
      </c>
      <c r="I611" s="71">
        <f t="shared" si="102"/>
        <v>0</v>
      </c>
      <c r="J611" s="71">
        <f t="shared" si="103"/>
        <v>0</v>
      </c>
      <c r="K611" s="50">
        <f t="shared" si="104"/>
        <v>0</v>
      </c>
      <c r="L611" s="51">
        <f t="shared" si="105"/>
        <v>0</v>
      </c>
      <c r="M611" s="49">
        <f t="shared" si="106"/>
        <v>0</v>
      </c>
      <c r="N611" s="49">
        <f t="shared" si="107"/>
        <v>0</v>
      </c>
      <c r="O611" s="49">
        <f t="shared" si="108"/>
        <v>0</v>
      </c>
      <c r="P611" s="50">
        <f t="shared" si="109"/>
        <v>0</v>
      </c>
      <c r="Q611" s="105"/>
      <c r="R611" s="105"/>
      <c r="S611" s="105"/>
    </row>
    <row r="612" spans="1:19" x14ac:dyDescent="0.2">
      <c r="A612" s="104">
        <f>IF(E612&gt;0,IF(E612&gt;0,1+MAX($A$14:A611),0),0)</f>
        <v>0</v>
      </c>
      <c r="B612" s="39"/>
      <c r="C612" s="48"/>
      <c r="D612" s="25"/>
      <c r="E612" s="73"/>
      <c r="F612" s="76">
        <f t="shared" si="99"/>
        <v>0</v>
      </c>
      <c r="G612" s="71">
        <f t="shared" si="100"/>
        <v>0</v>
      </c>
      <c r="H612" s="71">
        <f t="shared" si="101"/>
        <v>0</v>
      </c>
      <c r="I612" s="71">
        <f t="shared" si="102"/>
        <v>0</v>
      </c>
      <c r="J612" s="71">
        <f t="shared" si="103"/>
        <v>0</v>
      </c>
      <c r="K612" s="50">
        <f t="shared" si="104"/>
        <v>0</v>
      </c>
      <c r="L612" s="51">
        <f t="shared" si="105"/>
        <v>0</v>
      </c>
      <c r="M612" s="49">
        <f t="shared" si="106"/>
        <v>0</v>
      </c>
      <c r="N612" s="49">
        <f t="shared" si="107"/>
        <v>0</v>
      </c>
      <c r="O612" s="49">
        <f t="shared" si="108"/>
        <v>0</v>
      </c>
      <c r="P612" s="50">
        <f t="shared" si="109"/>
        <v>0</v>
      </c>
      <c r="Q612" s="105"/>
      <c r="R612" s="105"/>
      <c r="S612" s="105"/>
    </row>
    <row r="613" spans="1:19" x14ac:dyDescent="0.2">
      <c r="A613" s="104">
        <f>IF(E613&gt;0,IF(E613&gt;0,1+MAX($A$14:A612),0),0)</f>
        <v>0</v>
      </c>
      <c r="B613" s="39"/>
      <c r="C613" s="48"/>
      <c r="D613" s="25"/>
      <c r="E613" s="73"/>
      <c r="F613" s="76">
        <f t="shared" si="99"/>
        <v>0</v>
      </c>
      <c r="G613" s="71">
        <f t="shared" si="100"/>
        <v>0</v>
      </c>
      <c r="H613" s="71">
        <f t="shared" si="101"/>
        <v>0</v>
      </c>
      <c r="I613" s="71">
        <f t="shared" si="102"/>
        <v>0</v>
      </c>
      <c r="J613" s="71">
        <f t="shared" si="103"/>
        <v>0</v>
      </c>
      <c r="K613" s="50">
        <f t="shared" si="104"/>
        <v>0</v>
      </c>
      <c r="L613" s="51">
        <f t="shared" si="105"/>
        <v>0</v>
      </c>
      <c r="M613" s="49">
        <f t="shared" si="106"/>
        <v>0</v>
      </c>
      <c r="N613" s="49">
        <f t="shared" si="107"/>
        <v>0</v>
      </c>
      <c r="O613" s="49">
        <f t="shared" si="108"/>
        <v>0</v>
      </c>
      <c r="P613" s="50">
        <f t="shared" si="109"/>
        <v>0</v>
      </c>
      <c r="Q613" s="105"/>
      <c r="R613" s="105"/>
      <c r="S613" s="105"/>
    </row>
    <row r="614" spans="1:19" x14ac:dyDescent="0.2">
      <c r="A614" s="104">
        <f>IF(E614&gt;0,IF(E614&gt;0,1+MAX($A$14:A613),0),0)</f>
        <v>0</v>
      </c>
      <c r="B614" s="39"/>
      <c r="C614" s="48"/>
      <c r="D614" s="25"/>
      <c r="E614" s="73"/>
      <c r="F614" s="76">
        <f t="shared" si="99"/>
        <v>0</v>
      </c>
      <c r="G614" s="71">
        <f t="shared" si="100"/>
        <v>0</v>
      </c>
      <c r="H614" s="71">
        <f t="shared" si="101"/>
        <v>0</v>
      </c>
      <c r="I614" s="71">
        <f t="shared" si="102"/>
        <v>0</v>
      </c>
      <c r="J614" s="71">
        <f t="shared" si="103"/>
        <v>0</v>
      </c>
      <c r="K614" s="50">
        <f t="shared" si="104"/>
        <v>0</v>
      </c>
      <c r="L614" s="51">
        <f t="shared" si="105"/>
        <v>0</v>
      </c>
      <c r="M614" s="49">
        <f t="shared" si="106"/>
        <v>0</v>
      </c>
      <c r="N614" s="49">
        <f t="shared" si="107"/>
        <v>0</v>
      </c>
      <c r="O614" s="49">
        <f t="shared" si="108"/>
        <v>0</v>
      </c>
      <c r="P614" s="50">
        <f t="shared" si="109"/>
        <v>0</v>
      </c>
      <c r="Q614" s="105"/>
      <c r="R614" s="105"/>
      <c r="S614" s="105"/>
    </row>
    <row r="615" spans="1:19" x14ac:dyDescent="0.2">
      <c r="A615" s="104">
        <f>IF(E615&gt;0,IF(E615&gt;0,1+MAX($A$14:A614),0),0)</f>
        <v>0</v>
      </c>
      <c r="B615" s="39"/>
      <c r="C615" s="48"/>
      <c r="D615" s="25"/>
      <c r="E615" s="73"/>
      <c r="F615" s="76">
        <f t="shared" si="99"/>
        <v>0</v>
      </c>
      <c r="G615" s="71">
        <f t="shared" si="100"/>
        <v>0</v>
      </c>
      <c r="H615" s="71">
        <f t="shared" si="101"/>
        <v>0</v>
      </c>
      <c r="I615" s="71">
        <f t="shared" si="102"/>
        <v>0</v>
      </c>
      <c r="J615" s="71">
        <f t="shared" si="103"/>
        <v>0</v>
      </c>
      <c r="K615" s="50">
        <f t="shared" si="104"/>
        <v>0</v>
      </c>
      <c r="L615" s="51">
        <f t="shared" si="105"/>
        <v>0</v>
      </c>
      <c r="M615" s="49">
        <f t="shared" si="106"/>
        <v>0</v>
      </c>
      <c r="N615" s="49">
        <f t="shared" si="107"/>
        <v>0</v>
      </c>
      <c r="O615" s="49">
        <f t="shared" si="108"/>
        <v>0</v>
      </c>
      <c r="P615" s="50">
        <f t="shared" si="109"/>
        <v>0</v>
      </c>
      <c r="Q615" s="105"/>
      <c r="R615" s="105"/>
      <c r="S615" s="105"/>
    </row>
    <row r="616" spans="1:19" x14ac:dyDescent="0.2">
      <c r="A616" s="104">
        <f>IF(E616&gt;0,IF(E616&gt;0,1+MAX($A$14:A615),0),0)</f>
        <v>0</v>
      </c>
      <c r="B616" s="39"/>
      <c r="C616" s="48"/>
      <c r="D616" s="25"/>
      <c r="E616" s="73"/>
      <c r="F616" s="76">
        <f t="shared" si="99"/>
        <v>0</v>
      </c>
      <c r="G616" s="71">
        <f t="shared" si="100"/>
        <v>0</v>
      </c>
      <c r="H616" s="71">
        <f t="shared" si="101"/>
        <v>0</v>
      </c>
      <c r="I616" s="71">
        <f t="shared" si="102"/>
        <v>0</v>
      </c>
      <c r="J616" s="71">
        <f t="shared" si="103"/>
        <v>0</v>
      </c>
      <c r="K616" s="50">
        <f t="shared" si="104"/>
        <v>0</v>
      </c>
      <c r="L616" s="51">
        <f t="shared" si="105"/>
        <v>0</v>
      </c>
      <c r="M616" s="49">
        <f t="shared" si="106"/>
        <v>0</v>
      </c>
      <c r="N616" s="49">
        <f t="shared" si="107"/>
        <v>0</v>
      </c>
      <c r="O616" s="49">
        <f t="shared" si="108"/>
        <v>0</v>
      </c>
      <c r="P616" s="50">
        <f t="shared" si="109"/>
        <v>0</v>
      </c>
      <c r="Q616" s="105"/>
      <c r="R616" s="105"/>
      <c r="S616" s="105"/>
    </row>
    <row r="617" spans="1:19" x14ac:dyDescent="0.2">
      <c r="A617" s="104">
        <f>IF(E617&gt;0,IF(E617&gt;0,1+MAX($A$14:A616),0),0)</f>
        <v>0</v>
      </c>
      <c r="B617" s="39"/>
      <c r="C617" s="48"/>
      <c r="D617" s="25"/>
      <c r="E617" s="73"/>
      <c r="F617" s="76">
        <f t="shared" si="99"/>
        <v>0</v>
      </c>
      <c r="G617" s="71">
        <f t="shared" si="100"/>
        <v>0</v>
      </c>
      <c r="H617" s="71">
        <f t="shared" si="101"/>
        <v>0</v>
      </c>
      <c r="I617" s="71">
        <f t="shared" si="102"/>
        <v>0</v>
      </c>
      <c r="J617" s="71">
        <f t="shared" si="103"/>
        <v>0</v>
      </c>
      <c r="K617" s="50">
        <f t="shared" si="104"/>
        <v>0</v>
      </c>
      <c r="L617" s="51">
        <f t="shared" si="105"/>
        <v>0</v>
      </c>
      <c r="M617" s="49">
        <f t="shared" si="106"/>
        <v>0</v>
      </c>
      <c r="N617" s="49">
        <f t="shared" si="107"/>
        <v>0</v>
      </c>
      <c r="O617" s="49">
        <f t="shared" si="108"/>
        <v>0</v>
      </c>
      <c r="P617" s="50">
        <f t="shared" si="109"/>
        <v>0</v>
      </c>
      <c r="Q617" s="105"/>
      <c r="R617" s="105"/>
      <c r="S617" s="105"/>
    </row>
    <row r="618" spans="1:19" x14ac:dyDescent="0.2">
      <c r="A618" s="104">
        <f>IF(E618&gt;0,IF(E618&gt;0,1+MAX($A$14:A617),0),0)</f>
        <v>0</v>
      </c>
      <c r="B618" s="39"/>
      <c r="C618" s="48"/>
      <c r="D618" s="25"/>
      <c r="E618" s="73"/>
      <c r="F618" s="76">
        <f t="shared" si="99"/>
        <v>0</v>
      </c>
      <c r="G618" s="71">
        <f t="shared" si="100"/>
        <v>0</v>
      </c>
      <c r="H618" s="71">
        <f t="shared" si="101"/>
        <v>0</v>
      </c>
      <c r="I618" s="71">
        <f t="shared" si="102"/>
        <v>0</v>
      </c>
      <c r="J618" s="71">
        <f t="shared" si="103"/>
        <v>0</v>
      </c>
      <c r="K618" s="50">
        <f t="shared" si="104"/>
        <v>0</v>
      </c>
      <c r="L618" s="51">
        <f t="shared" si="105"/>
        <v>0</v>
      </c>
      <c r="M618" s="49">
        <f t="shared" si="106"/>
        <v>0</v>
      </c>
      <c r="N618" s="49">
        <f t="shared" si="107"/>
        <v>0</v>
      </c>
      <c r="O618" s="49">
        <f t="shared" si="108"/>
        <v>0</v>
      </c>
      <c r="P618" s="50">
        <f t="shared" si="109"/>
        <v>0</v>
      </c>
      <c r="Q618" s="105"/>
      <c r="R618" s="105"/>
      <c r="S618" s="105"/>
    </row>
    <row r="619" spans="1:19" x14ac:dyDescent="0.2">
      <c r="A619" s="104">
        <f>IF(E619&gt;0,IF(E619&gt;0,1+MAX($A$14:A618),0),0)</f>
        <v>0</v>
      </c>
      <c r="B619" s="39"/>
      <c r="C619" s="48"/>
      <c r="D619" s="25"/>
      <c r="E619" s="73"/>
      <c r="F619" s="76">
        <f t="shared" si="99"/>
        <v>0</v>
      </c>
      <c r="G619" s="71">
        <f t="shared" si="100"/>
        <v>0</v>
      </c>
      <c r="H619" s="71">
        <f t="shared" si="101"/>
        <v>0</v>
      </c>
      <c r="I619" s="71">
        <f t="shared" si="102"/>
        <v>0</v>
      </c>
      <c r="J619" s="71">
        <f t="shared" si="103"/>
        <v>0</v>
      </c>
      <c r="K619" s="50">
        <f t="shared" si="104"/>
        <v>0</v>
      </c>
      <c r="L619" s="51">
        <f t="shared" si="105"/>
        <v>0</v>
      </c>
      <c r="M619" s="49">
        <f t="shared" si="106"/>
        <v>0</v>
      </c>
      <c r="N619" s="49">
        <f t="shared" si="107"/>
        <v>0</v>
      </c>
      <c r="O619" s="49">
        <f t="shared" si="108"/>
        <v>0</v>
      </c>
      <c r="P619" s="50">
        <f t="shared" si="109"/>
        <v>0</v>
      </c>
      <c r="Q619" s="105"/>
      <c r="R619" s="105"/>
      <c r="S619" s="105"/>
    </row>
    <row r="620" spans="1:19" x14ac:dyDescent="0.2">
      <c r="A620" s="104">
        <f>IF(E620&gt;0,IF(E620&gt;0,1+MAX($A$14:A619),0),0)</f>
        <v>0</v>
      </c>
      <c r="B620" s="39"/>
      <c r="C620" s="48"/>
      <c r="D620" s="25"/>
      <c r="E620" s="73"/>
      <c r="F620" s="76">
        <f t="shared" si="99"/>
        <v>0</v>
      </c>
      <c r="G620" s="71">
        <f t="shared" si="100"/>
        <v>0</v>
      </c>
      <c r="H620" s="71">
        <f t="shared" si="101"/>
        <v>0</v>
      </c>
      <c r="I620" s="71">
        <f t="shared" si="102"/>
        <v>0</v>
      </c>
      <c r="J620" s="71">
        <f t="shared" si="103"/>
        <v>0</v>
      </c>
      <c r="K620" s="50">
        <f t="shared" si="104"/>
        <v>0</v>
      </c>
      <c r="L620" s="51">
        <f t="shared" si="105"/>
        <v>0</v>
      </c>
      <c r="M620" s="49">
        <f t="shared" si="106"/>
        <v>0</v>
      </c>
      <c r="N620" s="49">
        <f t="shared" si="107"/>
        <v>0</v>
      </c>
      <c r="O620" s="49">
        <f t="shared" si="108"/>
        <v>0</v>
      </c>
      <c r="P620" s="50">
        <f t="shared" si="109"/>
        <v>0</v>
      </c>
      <c r="Q620" s="105"/>
      <c r="R620" s="105"/>
      <c r="S620" s="105"/>
    </row>
    <row r="621" spans="1:19" x14ac:dyDescent="0.2">
      <c r="A621" s="104">
        <f>IF(E621&gt;0,IF(E621&gt;0,1+MAX($A$14:A620),0),0)</f>
        <v>0</v>
      </c>
      <c r="B621" s="39"/>
      <c r="C621" s="48"/>
      <c r="D621" s="25"/>
      <c r="E621" s="73"/>
      <c r="F621" s="76">
        <f t="shared" si="99"/>
        <v>0</v>
      </c>
      <c r="G621" s="71">
        <f t="shared" si="100"/>
        <v>0</v>
      </c>
      <c r="H621" s="71">
        <f t="shared" si="101"/>
        <v>0</v>
      </c>
      <c r="I621" s="71">
        <f t="shared" si="102"/>
        <v>0</v>
      </c>
      <c r="J621" s="71">
        <f t="shared" si="103"/>
        <v>0</v>
      </c>
      <c r="K621" s="50">
        <f t="shared" si="104"/>
        <v>0</v>
      </c>
      <c r="L621" s="51">
        <f t="shared" si="105"/>
        <v>0</v>
      </c>
      <c r="M621" s="49">
        <f t="shared" si="106"/>
        <v>0</v>
      </c>
      <c r="N621" s="49">
        <f t="shared" si="107"/>
        <v>0</v>
      </c>
      <c r="O621" s="49">
        <f t="shared" si="108"/>
        <v>0</v>
      </c>
      <c r="P621" s="50">
        <f t="shared" si="109"/>
        <v>0</v>
      </c>
      <c r="Q621" s="105"/>
      <c r="R621" s="105"/>
      <c r="S621" s="105"/>
    </row>
    <row r="622" spans="1:19" x14ac:dyDescent="0.2">
      <c r="A622" s="104">
        <f>IF(E622&gt;0,IF(E622&gt;0,1+MAX($A$14:A621),0),0)</f>
        <v>0</v>
      </c>
      <c r="B622" s="39"/>
      <c r="C622" s="48"/>
      <c r="D622" s="25"/>
      <c r="E622" s="73"/>
      <c r="F622" s="76">
        <f t="shared" si="99"/>
        <v>0</v>
      </c>
      <c r="G622" s="71">
        <f t="shared" si="100"/>
        <v>0</v>
      </c>
      <c r="H622" s="71">
        <f t="shared" si="101"/>
        <v>0</v>
      </c>
      <c r="I622" s="71">
        <f t="shared" si="102"/>
        <v>0</v>
      </c>
      <c r="J622" s="71">
        <f t="shared" si="103"/>
        <v>0</v>
      </c>
      <c r="K622" s="50">
        <f t="shared" si="104"/>
        <v>0</v>
      </c>
      <c r="L622" s="51">
        <f t="shared" si="105"/>
        <v>0</v>
      </c>
      <c r="M622" s="49">
        <f t="shared" si="106"/>
        <v>0</v>
      </c>
      <c r="N622" s="49">
        <f t="shared" si="107"/>
        <v>0</v>
      </c>
      <c r="O622" s="49">
        <f t="shared" si="108"/>
        <v>0</v>
      </c>
      <c r="P622" s="50">
        <f t="shared" si="109"/>
        <v>0</v>
      </c>
      <c r="Q622" s="105"/>
      <c r="R622" s="105"/>
      <c r="S622" s="105"/>
    </row>
    <row r="623" spans="1:19" x14ac:dyDescent="0.2">
      <c r="A623" s="104">
        <f>IF(E623&gt;0,IF(E623&gt;0,1+MAX($A$14:A622),0),0)</f>
        <v>0</v>
      </c>
      <c r="B623" s="39"/>
      <c r="C623" s="48"/>
      <c r="D623" s="25"/>
      <c r="E623" s="73"/>
      <c r="F623" s="76">
        <f t="shared" si="99"/>
        <v>0</v>
      </c>
      <c r="G623" s="71">
        <f t="shared" si="100"/>
        <v>0</v>
      </c>
      <c r="H623" s="71">
        <f t="shared" si="101"/>
        <v>0</v>
      </c>
      <c r="I623" s="71">
        <f t="shared" si="102"/>
        <v>0</v>
      </c>
      <c r="J623" s="71">
        <f t="shared" si="103"/>
        <v>0</v>
      </c>
      <c r="K623" s="50">
        <f t="shared" si="104"/>
        <v>0</v>
      </c>
      <c r="L623" s="51">
        <f t="shared" si="105"/>
        <v>0</v>
      </c>
      <c r="M623" s="49">
        <f t="shared" si="106"/>
        <v>0</v>
      </c>
      <c r="N623" s="49">
        <f t="shared" si="107"/>
        <v>0</v>
      </c>
      <c r="O623" s="49">
        <f t="shared" si="108"/>
        <v>0</v>
      </c>
      <c r="P623" s="50">
        <f t="shared" si="109"/>
        <v>0</v>
      </c>
      <c r="Q623" s="105"/>
      <c r="R623" s="105"/>
      <c r="S623" s="105"/>
    </row>
    <row r="624" spans="1:19" x14ac:dyDescent="0.2">
      <c r="A624" s="104">
        <f>IF(E624&gt;0,IF(E624&gt;0,1+MAX($A$14:A623),0),0)</f>
        <v>0</v>
      </c>
      <c r="B624" s="39"/>
      <c r="C624" s="48"/>
      <c r="D624" s="25"/>
      <c r="E624" s="73"/>
      <c r="F624" s="76">
        <f t="shared" si="99"/>
        <v>0</v>
      </c>
      <c r="G624" s="71">
        <f t="shared" si="100"/>
        <v>0</v>
      </c>
      <c r="H624" s="71">
        <f t="shared" si="101"/>
        <v>0</v>
      </c>
      <c r="I624" s="71">
        <f t="shared" si="102"/>
        <v>0</v>
      </c>
      <c r="J624" s="71">
        <f t="shared" si="103"/>
        <v>0</v>
      </c>
      <c r="K624" s="50">
        <f t="shared" si="104"/>
        <v>0</v>
      </c>
      <c r="L624" s="51">
        <f t="shared" si="105"/>
        <v>0</v>
      </c>
      <c r="M624" s="49">
        <f t="shared" si="106"/>
        <v>0</v>
      </c>
      <c r="N624" s="49">
        <f t="shared" si="107"/>
        <v>0</v>
      </c>
      <c r="O624" s="49">
        <f t="shared" si="108"/>
        <v>0</v>
      </c>
      <c r="P624" s="50">
        <f t="shared" si="109"/>
        <v>0</v>
      </c>
      <c r="Q624" s="105"/>
      <c r="R624" s="105"/>
      <c r="S624" s="105"/>
    </row>
    <row r="625" spans="1:19" x14ac:dyDescent="0.2">
      <c r="A625" s="104">
        <f>IF(E625&gt;0,IF(E625&gt;0,1+MAX($A$14:A624),0),0)</f>
        <v>0</v>
      </c>
      <c r="B625" s="39"/>
      <c r="C625" s="48"/>
      <c r="D625" s="25"/>
      <c r="E625" s="73"/>
      <c r="F625" s="76">
        <f t="shared" si="99"/>
        <v>0</v>
      </c>
      <c r="G625" s="71">
        <f t="shared" si="100"/>
        <v>0</v>
      </c>
      <c r="H625" s="71">
        <f t="shared" si="101"/>
        <v>0</v>
      </c>
      <c r="I625" s="71">
        <f t="shared" si="102"/>
        <v>0</v>
      </c>
      <c r="J625" s="71">
        <f t="shared" si="103"/>
        <v>0</v>
      </c>
      <c r="K625" s="50">
        <f t="shared" si="104"/>
        <v>0</v>
      </c>
      <c r="L625" s="51">
        <f t="shared" si="105"/>
        <v>0</v>
      </c>
      <c r="M625" s="49">
        <f t="shared" si="106"/>
        <v>0</v>
      </c>
      <c r="N625" s="49">
        <f t="shared" si="107"/>
        <v>0</v>
      </c>
      <c r="O625" s="49">
        <f t="shared" si="108"/>
        <v>0</v>
      </c>
      <c r="P625" s="50">
        <f t="shared" si="109"/>
        <v>0</v>
      </c>
      <c r="Q625" s="105"/>
      <c r="R625" s="105"/>
      <c r="S625" s="105"/>
    </row>
    <row r="626" spans="1:19" x14ac:dyDescent="0.2">
      <c r="A626" s="104">
        <f>IF(E626&gt;0,IF(E626&gt;0,1+MAX($A$14:A625),0),0)</f>
        <v>0</v>
      </c>
      <c r="B626" s="39"/>
      <c r="C626" s="48"/>
      <c r="D626" s="25"/>
      <c r="E626" s="73"/>
      <c r="F626" s="76">
        <f t="shared" si="99"/>
        <v>0</v>
      </c>
      <c r="G626" s="71">
        <f t="shared" si="100"/>
        <v>0</v>
      </c>
      <c r="H626" s="71">
        <f t="shared" si="101"/>
        <v>0</v>
      </c>
      <c r="I626" s="71">
        <f t="shared" si="102"/>
        <v>0</v>
      </c>
      <c r="J626" s="71">
        <f t="shared" si="103"/>
        <v>0</v>
      </c>
      <c r="K626" s="50">
        <f t="shared" si="104"/>
        <v>0</v>
      </c>
      <c r="L626" s="51">
        <f t="shared" si="105"/>
        <v>0</v>
      </c>
      <c r="M626" s="49">
        <f t="shared" si="106"/>
        <v>0</v>
      </c>
      <c r="N626" s="49">
        <f t="shared" si="107"/>
        <v>0</v>
      </c>
      <c r="O626" s="49">
        <f t="shared" si="108"/>
        <v>0</v>
      </c>
      <c r="P626" s="50">
        <f t="shared" si="109"/>
        <v>0</v>
      </c>
      <c r="Q626" s="105"/>
      <c r="R626" s="105"/>
      <c r="S626" s="105"/>
    </row>
    <row r="627" spans="1:19" x14ac:dyDescent="0.2">
      <c r="A627" s="104">
        <f>IF(E627&gt;0,IF(E627&gt;0,1+MAX($A$14:A626),0),0)</f>
        <v>0</v>
      </c>
      <c r="B627" s="39"/>
      <c r="C627" s="48"/>
      <c r="D627" s="25"/>
      <c r="E627" s="73"/>
      <c r="F627" s="76">
        <f t="shared" si="99"/>
        <v>0</v>
      </c>
      <c r="G627" s="71">
        <f t="shared" si="100"/>
        <v>0</v>
      </c>
      <c r="H627" s="71">
        <f t="shared" si="101"/>
        <v>0</v>
      </c>
      <c r="I627" s="71">
        <f t="shared" si="102"/>
        <v>0</v>
      </c>
      <c r="J627" s="71">
        <f t="shared" si="103"/>
        <v>0</v>
      </c>
      <c r="K627" s="50">
        <f t="shared" si="104"/>
        <v>0</v>
      </c>
      <c r="L627" s="51">
        <f t="shared" si="105"/>
        <v>0</v>
      </c>
      <c r="M627" s="49">
        <f t="shared" si="106"/>
        <v>0</v>
      </c>
      <c r="N627" s="49">
        <f t="shared" si="107"/>
        <v>0</v>
      </c>
      <c r="O627" s="49">
        <f t="shared" si="108"/>
        <v>0</v>
      </c>
      <c r="P627" s="50">
        <f t="shared" si="109"/>
        <v>0</v>
      </c>
      <c r="Q627" s="105"/>
      <c r="R627" s="105"/>
      <c r="S627" s="105"/>
    </row>
    <row r="628" spans="1:19" x14ac:dyDescent="0.2">
      <c r="A628" s="104">
        <f>IF(E628&gt;0,IF(E628&gt;0,1+MAX($A$14:A627),0),0)</f>
        <v>0</v>
      </c>
      <c r="B628" s="39"/>
      <c r="C628" s="48"/>
      <c r="D628" s="25"/>
      <c r="E628" s="73"/>
      <c r="F628" s="76">
        <f t="shared" si="99"/>
        <v>0</v>
      </c>
      <c r="G628" s="71">
        <f t="shared" si="100"/>
        <v>0</v>
      </c>
      <c r="H628" s="71">
        <f t="shared" si="101"/>
        <v>0</v>
      </c>
      <c r="I628" s="71">
        <f t="shared" si="102"/>
        <v>0</v>
      </c>
      <c r="J628" s="71">
        <f t="shared" si="103"/>
        <v>0</v>
      </c>
      <c r="K628" s="50">
        <f t="shared" si="104"/>
        <v>0</v>
      </c>
      <c r="L628" s="51">
        <f t="shared" si="105"/>
        <v>0</v>
      </c>
      <c r="M628" s="49">
        <f t="shared" si="106"/>
        <v>0</v>
      </c>
      <c r="N628" s="49">
        <f t="shared" si="107"/>
        <v>0</v>
      </c>
      <c r="O628" s="49">
        <f t="shared" si="108"/>
        <v>0</v>
      </c>
      <c r="P628" s="50">
        <f t="shared" si="109"/>
        <v>0</v>
      </c>
      <c r="Q628" s="105"/>
      <c r="R628" s="105"/>
      <c r="S628" s="105"/>
    </row>
    <row r="629" spans="1:19" x14ac:dyDescent="0.2">
      <c r="A629" s="104">
        <f>IF(E629&gt;0,IF(E629&gt;0,1+MAX($A$14:A628),0),0)</f>
        <v>0</v>
      </c>
      <c r="B629" s="39"/>
      <c r="C629" s="48"/>
      <c r="D629" s="25"/>
      <c r="E629" s="73"/>
      <c r="F629" s="76">
        <f t="shared" si="99"/>
        <v>0</v>
      </c>
      <c r="G629" s="71">
        <f t="shared" si="100"/>
        <v>0</v>
      </c>
      <c r="H629" s="71">
        <f t="shared" si="101"/>
        <v>0</v>
      </c>
      <c r="I629" s="71">
        <f t="shared" si="102"/>
        <v>0</v>
      </c>
      <c r="J629" s="71">
        <f t="shared" si="103"/>
        <v>0</v>
      </c>
      <c r="K629" s="50">
        <f t="shared" si="104"/>
        <v>0</v>
      </c>
      <c r="L629" s="51">
        <f t="shared" si="105"/>
        <v>0</v>
      </c>
      <c r="M629" s="49">
        <f t="shared" si="106"/>
        <v>0</v>
      </c>
      <c r="N629" s="49">
        <f t="shared" si="107"/>
        <v>0</v>
      </c>
      <c r="O629" s="49">
        <f t="shared" si="108"/>
        <v>0</v>
      </c>
      <c r="P629" s="50">
        <f t="shared" si="109"/>
        <v>0</v>
      </c>
      <c r="Q629" s="105"/>
      <c r="R629" s="105"/>
      <c r="S629" s="105"/>
    </row>
    <row r="630" spans="1:19" x14ac:dyDescent="0.2">
      <c r="A630" s="104">
        <f>IF(E630&gt;0,IF(E630&gt;0,1+MAX($A$14:A629),0),0)</f>
        <v>0</v>
      </c>
      <c r="B630" s="39"/>
      <c r="C630" s="48"/>
      <c r="D630" s="25"/>
      <c r="E630" s="73"/>
      <c r="F630" s="76">
        <f t="shared" si="99"/>
        <v>0</v>
      </c>
      <c r="G630" s="71">
        <f t="shared" si="100"/>
        <v>0</v>
      </c>
      <c r="H630" s="71">
        <f t="shared" si="101"/>
        <v>0</v>
      </c>
      <c r="I630" s="71">
        <f t="shared" si="102"/>
        <v>0</v>
      </c>
      <c r="J630" s="71">
        <f t="shared" si="103"/>
        <v>0</v>
      </c>
      <c r="K630" s="50">
        <f t="shared" si="104"/>
        <v>0</v>
      </c>
      <c r="L630" s="51">
        <f t="shared" si="105"/>
        <v>0</v>
      </c>
      <c r="M630" s="49">
        <f t="shared" si="106"/>
        <v>0</v>
      </c>
      <c r="N630" s="49">
        <f t="shared" si="107"/>
        <v>0</v>
      </c>
      <c r="O630" s="49">
        <f t="shared" si="108"/>
        <v>0</v>
      </c>
      <c r="P630" s="50">
        <f t="shared" si="109"/>
        <v>0</v>
      </c>
      <c r="Q630" s="105"/>
      <c r="R630" s="105"/>
      <c r="S630" s="105"/>
    </row>
    <row r="631" spans="1:19" x14ac:dyDescent="0.2">
      <c r="A631" s="104">
        <f>IF(E631&gt;0,IF(E631&gt;0,1+MAX($A$14:A630),0),0)</f>
        <v>0</v>
      </c>
      <c r="B631" s="39"/>
      <c r="C631" s="48"/>
      <c r="D631" s="25"/>
      <c r="E631" s="73"/>
      <c r="F631" s="76">
        <f t="shared" si="99"/>
        <v>0</v>
      </c>
      <c r="G631" s="71">
        <f t="shared" si="100"/>
        <v>0</v>
      </c>
      <c r="H631" s="71">
        <f t="shared" si="101"/>
        <v>0</v>
      </c>
      <c r="I631" s="71">
        <f t="shared" si="102"/>
        <v>0</v>
      </c>
      <c r="J631" s="71">
        <f t="shared" si="103"/>
        <v>0</v>
      </c>
      <c r="K631" s="50">
        <f t="shared" si="104"/>
        <v>0</v>
      </c>
      <c r="L631" s="51">
        <f t="shared" si="105"/>
        <v>0</v>
      </c>
      <c r="M631" s="49">
        <f t="shared" si="106"/>
        <v>0</v>
      </c>
      <c r="N631" s="49">
        <f t="shared" si="107"/>
        <v>0</v>
      </c>
      <c r="O631" s="49">
        <f t="shared" si="108"/>
        <v>0</v>
      </c>
      <c r="P631" s="50">
        <f t="shared" si="109"/>
        <v>0</v>
      </c>
      <c r="Q631" s="105"/>
      <c r="R631" s="105"/>
      <c r="S631" s="105"/>
    </row>
    <row r="632" spans="1:19" x14ac:dyDescent="0.2">
      <c r="A632" s="104">
        <f>IF(E632&gt;0,IF(E632&gt;0,1+MAX($A$14:A631),0),0)</f>
        <v>0</v>
      </c>
      <c r="B632" s="39"/>
      <c r="C632" s="48"/>
      <c r="D632" s="25"/>
      <c r="E632" s="73"/>
      <c r="F632" s="76">
        <f t="shared" si="99"/>
        <v>0</v>
      </c>
      <c r="G632" s="71">
        <f t="shared" si="100"/>
        <v>0</v>
      </c>
      <c r="H632" s="71">
        <f t="shared" si="101"/>
        <v>0</v>
      </c>
      <c r="I632" s="71">
        <f t="shared" si="102"/>
        <v>0</v>
      </c>
      <c r="J632" s="71">
        <f t="shared" si="103"/>
        <v>0</v>
      </c>
      <c r="K632" s="50">
        <f t="shared" si="104"/>
        <v>0</v>
      </c>
      <c r="L632" s="51">
        <f t="shared" si="105"/>
        <v>0</v>
      </c>
      <c r="M632" s="49">
        <f t="shared" si="106"/>
        <v>0</v>
      </c>
      <c r="N632" s="49">
        <f t="shared" si="107"/>
        <v>0</v>
      </c>
      <c r="O632" s="49">
        <f t="shared" si="108"/>
        <v>0</v>
      </c>
      <c r="P632" s="50">
        <f t="shared" si="109"/>
        <v>0</v>
      </c>
      <c r="Q632" s="105"/>
      <c r="R632" s="105"/>
      <c r="S632" s="105"/>
    </row>
    <row r="633" spans="1:19" x14ac:dyDescent="0.2">
      <c r="A633" s="104">
        <f>IF(E633&gt;0,IF(E633&gt;0,1+MAX($A$14:A632),0),0)</f>
        <v>0</v>
      </c>
      <c r="B633" s="39"/>
      <c r="C633" s="48"/>
      <c r="D633" s="25"/>
      <c r="E633" s="73"/>
      <c r="F633" s="76">
        <f t="shared" si="99"/>
        <v>0</v>
      </c>
      <c r="G633" s="71">
        <f t="shared" si="100"/>
        <v>0</v>
      </c>
      <c r="H633" s="71">
        <f t="shared" si="101"/>
        <v>0</v>
      </c>
      <c r="I633" s="71">
        <f t="shared" si="102"/>
        <v>0</v>
      </c>
      <c r="J633" s="71">
        <f t="shared" si="103"/>
        <v>0</v>
      </c>
      <c r="K633" s="50">
        <f t="shared" si="104"/>
        <v>0</v>
      </c>
      <c r="L633" s="51">
        <f t="shared" si="105"/>
        <v>0</v>
      </c>
      <c r="M633" s="49">
        <f t="shared" si="106"/>
        <v>0</v>
      </c>
      <c r="N633" s="49">
        <f t="shared" si="107"/>
        <v>0</v>
      </c>
      <c r="O633" s="49">
        <f t="shared" si="108"/>
        <v>0</v>
      </c>
      <c r="P633" s="50">
        <f t="shared" si="109"/>
        <v>0</v>
      </c>
      <c r="Q633" s="105"/>
      <c r="R633" s="105"/>
      <c r="S633" s="105"/>
    </row>
    <row r="634" spans="1:19" x14ac:dyDescent="0.2">
      <c r="A634" s="104">
        <f>IF(E634&gt;0,IF(E634&gt;0,1+MAX($A$14:A633),0),0)</f>
        <v>0</v>
      </c>
      <c r="B634" s="39"/>
      <c r="C634" s="48"/>
      <c r="D634" s="25"/>
      <c r="E634" s="73"/>
      <c r="F634" s="76">
        <f t="shared" si="99"/>
        <v>0</v>
      </c>
      <c r="G634" s="71">
        <f t="shared" si="100"/>
        <v>0</v>
      </c>
      <c r="H634" s="71">
        <f t="shared" si="101"/>
        <v>0</v>
      </c>
      <c r="I634" s="71">
        <f t="shared" si="102"/>
        <v>0</v>
      </c>
      <c r="J634" s="71">
        <f t="shared" si="103"/>
        <v>0</v>
      </c>
      <c r="K634" s="50">
        <f t="shared" si="104"/>
        <v>0</v>
      </c>
      <c r="L634" s="51">
        <f t="shared" si="105"/>
        <v>0</v>
      </c>
      <c r="M634" s="49">
        <f t="shared" si="106"/>
        <v>0</v>
      </c>
      <c r="N634" s="49">
        <f t="shared" si="107"/>
        <v>0</v>
      </c>
      <c r="O634" s="49">
        <f t="shared" si="108"/>
        <v>0</v>
      </c>
      <c r="P634" s="50">
        <f t="shared" si="109"/>
        <v>0</v>
      </c>
      <c r="Q634" s="105"/>
      <c r="R634" s="105"/>
      <c r="S634" s="105"/>
    </row>
    <row r="635" spans="1:19" x14ac:dyDescent="0.2">
      <c r="A635" s="104">
        <f>IF(E635&gt;0,IF(E635&gt;0,1+MAX($A$14:A634),0),0)</f>
        <v>0</v>
      </c>
      <c r="B635" s="39"/>
      <c r="C635" s="48"/>
      <c r="D635" s="25"/>
      <c r="E635" s="73"/>
      <c r="F635" s="76">
        <f t="shared" si="99"/>
        <v>0</v>
      </c>
      <c r="G635" s="71">
        <f t="shared" si="100"/>
        <v>0</v>
      </c>
      <c r="H635" s="71">
        <f t="shared" si="101"/>
        <v>0</v>
      </c>
      <c r="I635" s="71">
        <f t="shared" si="102"/>
        <v>0</v>
      </c>
      <c r="J635" s="71">
        <f t="shared" si="103"/>
        <v>0</v>
      </c>
      <c r="K635" s="50">
        <f t="shared" si="104"/>
        <v>0</v>
      </c>
      <c r="L635" s="51">
        <f t="shared" si="105"/>
        <v>0</v>
      </c>
      <c r="M635" s="49">
        <f t="shared" si="106"/>
        <v>0</v>
      </c>
      <c r="N635" s="49">
        <f t="shared" si="107"/>
        <v>0</v>
      </c>
      <c r="O635" s="49">
        <f t="shared" si="108"/>
        <v>0</v>
      </c>
      <c r="P635" s="50">
        <f t="shared" si="109"/>
        <v>0</v>
      </c>
      <c r="Q635" s="105"/>
      <c r="R635" s="105"/>
      <c r="S635" s="105"/>
    </row>
    <row r="636" spans="1:19" x14ac:dyDescent="0.2">
      <c r="A636" s="104">
        <f>IF(E636&gt;0,IF(E636&gt;0,1+MAX($A$14:A635),0),0)</f>
        <v>0</v>
      </c>
      <c r="B636" s="39"/>
      <c r="C636" s="48"/>
      <c r="D636" s="25"/>
      <c r="E636" s="73"/>
      <c r="F636" s="76">
        <f t="shared" si="99"/>
        <v>0</v>
      </c>
      <c r="G636" s="71">
        <f t="shared" si="100"/>
        <v>0</v>
      </c>
      <c r="H636" s="71">
        <f t="shared" si="101"/>
        <v>0</v>
      </c>
      <c r="I636" s="71">
        <f t="shared" si="102"/>
        <v>0</v>
      </c>
      <c r="J636" s="71">
        <f t="shared" si="103"/>
        <v>0</v>
      </c>
      <c r="K636" s="50">
        <f t="shared" si="104"/>
        <v>0</v>
      </c>
      <c r="L636" s="51">
        <f t="shared" si="105"/>
        <v>0</v>
      </c>
      <c r="M636" s="49">
        <f t="shared" si="106"/>
        <v>0</v>
      </c>
      <c r="N636" s="49">
        <f t="shared" si="107"/>
        <v>0</v>
      </c>
      <c r="O636" s="49">
        <f t="shared" si="108"/>
        <v>0</v>
      </c>
      <c r="P636" s="50">
        <f t="shared" si="109"/>
        <v>0</v>
      </c>
      <c r="Q636" s="105"/>
      <c r="R636" s="105"/>
      <c r="S636" s="105"/>
    </row>
    <row r="637" spans="1:19" x14ac:dyDescent="0.2">
      <c r="A637" s="104">
        <f>IF(E637&gt;0,IF(E637&gt;0,1+MAX($A$14:A636),0),0)</f>
        <v>0</v>
      </c>
      <c r="B637" s="39"/>
      <c r="C637" s="48"/>
      <c r="D637" s="25"/>
      <c r="E637" s="73"/>
      <c r="F637" s="76">
        <f t="shared" si="99"/>
        <v>0</v>
      </c>
      <c r="G637" s="71">
        <f t="shared" si="100"/>
        <v>0</v>
      </c>
      <c r="H637" s="71">
        <f t="shared" si="101"/>
        <v>0</v>
      </c>
      <c r="I637" s="71">
        <f t="shared" si="102"/>
        <v>0</v>
      </c>
      <c r="J637" s="71">
        <f t="shared" si="103"/>
        <v>0</v>
      </c>
      <c r="K637" s="50">
        <f t="shared" si="104"/>
        <v>0</v>
      </c>
      <c r="L637" s="51">
        <f t="shared" si="105"/>
        <v>0</v>
      </c>
      <c r="M637" s="49">
        <f t="shared" si="106"/>
        <v>0</v>
      </c>
      <c r="N637" s="49">
        <f t="shared" si="107"/>
        <v>0</v>
      </c>
      <c r="O637" s="49">
        <f t="shared" si="108"/>
        <v>0</v>
      </c>
      <c r="P637" s="50">
        <f t="shared" si="109"/>
        <v>0</v>
      </c>
      <c r="Q637" s="105"/>
      <c r="R637" s="105"/>
      <c r="S637" s="105"/>
    </row>
    <row r="638" spans="1:19" x14ac:dyDescent="0.2">
      <c r="A638" s="104">
        <f>IF(E638&gt;0,IF(E638&gt;0,1+MAX($A$14:A637),0),0)</f>
        <v>0</v>
      </c>
      <c r="B638" s="39"/>
      <c r="C638" s="48"/>
      <c r="D638" s="25"/>
      <c r="E638" s="73"/>
      <c r="F638" s="76">
        <f t="shared" si="99"/>
        <v>0</v>
      </c>
      <c r="G638" s="71">
        <f t="shared" si="100"/>
        <v>0</v>
      </c>
      <c r="H638" s="71">
        <f t="shared" si="101"/>
        <v>0</v>
      </c>
      <c r="I638" s="71">
        <f t="shared" si="102"/>
        <v>0</v>
      </c>
      <c r="J638" s="71">
        <f t="shared" si="103"/>
        <v>0</v>
      </c>
      <c r="K638" s="50">
        <f t="shared" si="104"/>
        <v>0</v>
      </c>
      <c r="L638" s="51">
        <f t="shared" si="105"/>
        <v>0</v>
      </c>
      <c r="M638" s="49">
        <f t="shared" si="106"/>
        <v>0</v>
      </c>
      <c r="N638" s="49">
        <f t="shared" si="107"/>
        <v>0</v>
      </c>
      <c r="O638" s="49">
        <f t="shared" si="108"/>
        <v>0</v>
      </c>
      <c r="P638" s="50">
        <f t="shared" si="109"/>
        <v>0</v>
      </c>
      <c r="Q638" s="105"/>
      <c r="R638" s="105"/>
      <c r="S638" s="105"/>
    </row>
    <row r="639" spans="1:19" x14ac:dyDescent="0.2">
      <c r="A639" s="104">
        <f>IF(E639&gt;0,IF(E639&gt;0,1+MAX($A$14:A638),0),0)</f>
        <v>0</v>
      </c>
      <c r="B639" s="39"/>
      <c r="C639" s="48"/>
      <c r="D639" s="25"/>
      <c r="E639" s="73"/>
      <c r="F639" s="76">
        <f t="shared" si="99"/>
        <v>0</v>
      </c>
      <c r="G639" s="71">
        <f t="shared" si="100"/>
        <v>0</v>
      </c>
      <c r="H639" s="71">
        <f t="shared" si="101"/>
        <v>0</v>
      </c>
      <c r="I639" s="71">
        <f t="shared" si="102"/>
        <v>0</v>
      </c>
      <c r="J639" s="71">
        <f t="shared" si="103"/>
        <v>0</v>
      </c>
      <c r="K639" s="50">
        <f t="shared" si="104"/>
        <v>0</v>
      </c>
      <c r="L639" s="51">
        <f t="shared" si="105"/>
        <v>0</v>
      </c>
      <c r="M639" s="49">
        <f t="shared" si="106"/>
        <v>0</v>
      </c>
      <c r="N639" s="49">
        <f t="shared" si="107"/>
        <v>0</v>
      </c>
      <c r="O639" s="49">
        <f t="shared" si="108"/>
        <v>0</v>
      </c>
      <c r="P639" s="50">
        <f t="shared" si="109"/>
        <v>0</v>
      </c>
      <c r="Q639" s="105"/>
      <c r="R639" s="105"/>
      <c r="S639" s="105"/>
    </row>
    <row r="640" spans="1:19" x14ac:dyDescent="0.2">
      <c r="A640" s="104">
        <f>IF(E640&gt;0,IF(E640&gt;0,1+MAX($A$14:A639),0),0)</f>
        <v>0</v>
      </c>
      <c r="B640" s="39"/>
      <c r="C640" s="48"/>
      <c r="D640" s="25"/>
      <c r="E640" s="73"/>
      <c r="F640" s="76">
        <f t="shared" si="99"/>
        <v>0</v>
      </c>
      <c r="G640" s="71">
        <f t="shared" si="100"/>
        <v>0</v>
      </c>
      <c r="H640" s="71">
        <f t="shared" si="101"/>
        <v>0</v>
      </c>
      <c r="I640" s="71">
        <f t="shared" si="102"/>
        <v>0</v>
      </c>
      <c r="J640" s="71">
        <f t="shared" si="103"/>
        <v>0</v>
      </c>
      <c r="K640" s="50">
        <f t="shared" si="104"/>
        <v>0</v>
      </c>
      <c r="L640" s="51">
        <f t="shared" si="105"/>
        <v>0</v>
      </c>
      <c r="M640" s="49">
        <f t="shared" si="106"/>
        <v>0</v>
      </c>
      <c r="N640" s="49">
        <f t="shared" si="107"/>
        <v>0</v>
      </c>
      <c r="O640" s="49">
        <f t="shared" si="108"/>
        <v>0</v>
      </c>
      <c r="P640" s="50">
        <f t="shared" si="109"/>
        <v>0</v>
      </c>
      <c r="Q640" s="105"/>
      <c r="R640" s="105"/>
      <c r="S640" s="105"/>
    </row>
    <row r="641" spans="1:19" x14ac:dyDescent="0.2">
      <c r="A641" s="104">
        <f>IF(E641&gt;0,IF(E641&gt;0,1+MAX($A$14:A640),0),0)</f>
        <v>0</v>
      </c>
      <c r="B641" s="39"/>
      <c r="C641" s="48"/>
      <c r="D641" s="25"/>
      <c r="E641" s="73"/>
      <c r="F641" s="76">
        <f t="shared" si="99"/>
        <v>0</v>
      </c>
      <c r="G641" s="71">
        <f t="shared" si="100"/>
        <v>0</v>
      </c>
      <c r="H641" s="71">
        <f t="shared" si="101"/>
        <v>0</v>
      </c>
      <c r="I641" s="71">
        <f t="shared" si="102"/>
        <v>0</v>
      </c>
      <c r="J641" s="71">
        <f t="shared" si="103"/>
        <v>0</v>
      </c>
      <c r="K641" s="50">
        <f t="shared" si="104"/>
        <v>0</v>
      </c>
      <c r="L641" s="51">
        <f t="shared" si="105"/>
        <v>0</v>
      </c>
      <c r="M641" s="49">
        <f t="shared" si="106"/>
        <v>0</v>
      </c>
      <c r="N641" s="49">
        <f t="shared" si="107"/>
        <v>0</v>
      </c>
      <c r="O641" s="49">
        <f t="shared" si="108"/>
        <v>0</v>
      </c>
      <c r="P641" s="50">
        <f t="shared" si="109"/>
        <v>0</v>
      </c>
      <c r="Q641" s="105"/>
      <c r="R641" s="105"/>
      <c r="S641" s="105"/>
    </row>
    <row r="642" spans="1:19" x14ac:dyDescent="0.2">
      <c r="A642" s="104">
        <f>IF(E642&gt;0,IF(E642&gt;0,1+MAX($A$14:A641),0),0)</f>
        <v>0</v>
      </c>
      <c r="B642" s="39"/>
      <c r="C642" s="48"/>
      <c r="D642" s="25"/>
      <c r="E642" s="73"/>
      <c r="F642" s="76">
        <f t="shared" si="99"/>
        <v>0</v>
      </c>
      <c r="G642" s="71">
        <f t="shared" si="100"/>
        <v>0</v>
      </c>
      <c r="H642" s="71">
        <f t="shared" si="101"/>
        <v>0</v>
      </c>
      <c r="I642" s="71">
        <f t="shared" si="102"/>
        <v>0</v>
      </c>
      <c r="J642" s="71">
        <f t="shared" si="103"/>
        <v>0</v>
      </c>
      <c r="K642" s="50">
        <f t="shared" si="104"/>
        <v>0</v>
      </c>
      <c r="L642" s="51">
        <f t="shared" si="105"/>
        <v>0</v>
      </c>
      <c r="M642" s="49">
        <f t="shared" si="106"/>
        <v>0</v>
      </c>
      <c r="N642" s="49">
        <f t="shared" si="107"/>
        <v>0</v>
      </c>
      <c r="O642" s="49">
        <f t="shared" si="108"/>
        <v>0</v>
      </c>
      <c r="P642" s="50">
        <f t="shared" si="109"/>
        <v>0</v>
      </c>
      <c r="Q642" s="105"/>
      <c r="R642" s="105"/>
      <c r="S642" s="105"/>
    </row>
    <row r="643" spans="1:19" x14ac:dyDescent="0.2">
      <c r="A643" s="104">
        <f>IF(E643&gt;0,IF(E643&gt;0,1+MAX($A$14:A642),0),0)</f>
        <v>0</v>
      </c>
      <c r="B643" s="39"/>
      <c r="C643" s="48"/>
      <c r="D643" s="25"/>
      <c r="E643" s="73"/>
      <c r="F643" s="76">
        <f t="shared" si="99"/>
        <v>0</v>
      </c>
      <c r="G643" s="71">
        <f t="shared" si="100"/>
        <v>0</v>
      </c>
      <c r="H643" s="71">
        <f t="shared" si="101"/>
        <v>0</v>
      </c>
      <c r="I643" s="71">
        <f t="shared" si="102"/>
        <v>0</v>
      </c>
      <c r="J643" s="71">
        <f t="shared" si="103"/>
        <v>0</v>
      </c>
      <c r="K643" s="50">
        <f t="shared" si="104"/>
        <v>0</v>
      </c>
      <c r="L643" s="51">
        <f t="shared" si="105"/>
        <v>0</v>
      </c>
      <c r="M643" s="49">
        <f t="shared" si="106"/>
        <v>0</v>
      </c>
      <c r="N643" s="49">
        <f t="shared" si="107"/>
        <v>0</v>
      </c>
      <c r="O643" s="49">
        <f t="shared" si="108"/>
        <v>0</v>
      </c>
      <c r="P643" s="50">
        <f t="shared" si="109"/>
        <v>0</v>
      </c>
      <c r="Q643" s="105"/>
      <c r="R643" s="105"/>
      <c r="S643" s="105"/>
    </row>
    <row r="644" spans="1:19" x14ac:dyDescent="0.2">
      <c r="A644" s="104">
        <f>IF(E644&gt;0,IF(E644&gt;0,1+MAX($A$14:A643),0),0)</f>
        <v>0</v>
      </c>
      <c r="B644" s="39"/>
      <c r="C644" s="48"/>
      <c r="D644" s="25"/>
      <c r="E644" s="73"/>
      <c r="F644" s="76">
        <f t="shared" si="99"/>
        <v>0</v>
      </c>
      <c r="G644" s="71">
        <f t="shared" si="100"/>
        <v>0</v>
      </c>
      <c r="H644" s="71">
        <f t="shared" si="101"/>
        <v>0</v>
      </c>
      <c r="I644" s="71">
        <f t="shared" si="102"/>
        <v>0</v>
      </c>
      <c r="J644" s="71">
        <f t="shared" si="103"/>
        <v>0</v>
      </c>
      <c r="K644" s="50">
        <f t="shared" si="104"/>
        <v>0</v>
      </c>
      <c r="L644" s="51">
        <f t="shared" si="105"/>
        <v>0</v>
      </c>
      <c r="M644" s="49">
        <f t="shared" si="106"/>
        <v>0</v>
      </c>
      <c r="N644" s="49">
        <f t="shared" si="107"/>
        <v>0</v>
      </c>
      <c r="O644" s="49">
        <f t="shared" si="108"/>
        <v>0</v>
      </c>
      <c r="P644" s="50">
        <f t="shared" si="109"/>
        <v>0</v>
      </c>
      <c r="Q644" s="105"/>
      <c r="R644" s="105"/>
      <c r="S644" s="105"/>
    </row>
    <row r="645" spans="1:19" x14ac:dyDescent="0.2">
      <c r="A645" s="104">
        <f>IF(E645&gt;0,IF(E645&gt;0,1+MAX($A$14:A644),0),0)</f>
        <v>0</v>
      </c>
      <c r="B645" s="39"/>
      <c r="C645" s="48"/>
      <c r="D645" s="25"/>
      <c r="E645" s="73"/>
      <c r="F645" s="76">
        <f t="shared" si="99"/>
        <v>0</v>
      </c>
      <c r="G645" s="71">
        <f t="shared" si="100"/>
        <v>0</v>
      </c>
      <c r="H645" s="71">
        <f t="shared" si="101"/>
        <v>0</v>
      </c>
      <c r="I645" s="71">
        <f t="shared" si="102"/>
        <v>0</v>
      </c>
      <c r="J645" s="71">
        <f t="shared" si="103"/>
        <v>0</v>
      </c>
      <c r="K645" s="50">
        <f t="shared" si="104"/>
        <v>0</v>
      </c>
      <c r="L645" s="51">
        <f t="shared" si="105"/>
        <v>0</v>
      </c>
      <c r="M645" s="49">
        <f t="shared" si="106"/>
        <v>0</v>
      </c>
      <c r="N645" s="49">
        <f t="shared" si="107"/>
        <v>0</v>
      </c>
      <c r="O645" s="49">
        <f t="shared" si="108"/>
        <v>0</v>
      </c>
      <c r="P645" s="50">
        <f t="shared" si="109"/>
        <v>0</v>
      </c>
      <c r="Q645" s="105"/>
      <c r="R645" s="105"/>
      <c r="S645" s="105"/>
    </row>
    <row r="646" spans="1:19" x14ac:dyDescent="0.2">
      <c r="A646" s="104">
        <f>IF(E646&gt;0,IF(E646&gt;0,1+MAX($A$14:A645),0),0)</f>
        <v>0</v>
      </c>
      <c r="B646" s="39"/>
      <c r="C646" s="48"/>
      <c r="D646" s="25"/>
      <c r="E646" s="73"/>
      <c r="F646" s="76">
        <f t="shared" si="99"/>
        <v>0</v>
      </c>
      <c r="G646" s="71">
        <f t="shared" si="100"/>
        <v>0</v>
      </c>
      <c r="H646" s="71">
        <f t="shared" si="101"/>
        <v>0</v>
      </c>
      <c r="I646" s="71">
        <f t="shared" si="102"/>
        <v>0</v>
      </c>
      <c r="J646" s="71">
        <f t="shared" si="103"/>
        <v>0</v>
      </c>
      <c r="K646" s="50">
        <f t="shared" si="104"/>
        <v>0</v>
      </c>
      <c r="L646" s="51">
        <f t="shared" si="105"/>
        <v>0</v>
      </c>
      <c r="M646" s="49">
        <f t="shared" si="106"/>
        <v>0</v>
      </c>
      <c r="N646" s="49">
        <f t="shared" si="107"/>
        <v>0</v>
      </c>
      <c r="O646" s="49">
        <f t="shared" si="108"/>
        <v>0</v>
      </c>
      <c r="P646" s="50">
        <f t="shared" si="109"/>
        <v>0</v>
      </c>
      <c r="Q646" s="105"/>
      <c r="R646" s="105"/>
      <c r="S646" s="105"/>
    </row>
    <row r="647" spans="1:19" x14ac:dyDescent="0.2">
      <c r="A647" s="104">
        <f>IF(E647&gt;0,IF(E647&gt;0,1+MAX($A$14:A646),0),0)</f>
        <v>0</v>
      </c>
      <c r="B647" s="39"/>
      <c r="C647" s="48"/>
      <c r="D647" s="25"/>
      <c r="E647" s="73"/>
      <c r="F647" s="76">
        <f t="shared" si="99"/>
        <v>0</v>
      </c>
      <c r="G647" s="71">
        <f t="shared" si="100"/>
        <v>0</v>
      </c>
      <c r="H647" s="71">
        <f t="shared" si="101"/>
        <v>0</v>
      </c>
      <c r="I647" s="71">
        <f t="shared" si="102"/>
        <v>0</v>
      </c>
      <c r="J647" s="71">
        <f t="shared" si="103"/>
        <v>0</v>
      </c>
      <c r="K647" s="50">
        <f t="shared" si="104"/>
        <v>0</v>
      </c>
      <c r="L647" s="51">
        <f t="shared" si="105"/>
        <v>0</v>
      </c>
      <c r="M647" s="49">
        <f t="shared" si="106"/>
        <v>0</v>
      </c>
      <c r="N647" s="49">
        <f t="shared" si="107"/>
        <v>0</v>
      </c>
      <c r="O647" s="49">
        <f t="shared" si="108"/>
        <v>0</v>
      </c>
      <c r="P647" s="50">
        <f t="shared" si="109"/>
        <v>0</v>
      </c>
      <c r="Q647" s="105"/>
      <c r="R647" s="105"/>
      <c r="S647" s="105"/>
    </row>
    <row r="648" spans="1:19" x14ac:dyDescent="0.2">
      <c r="A648" s="104">
        <f>IF(E648&gt;0,IF(E648&gt;0,1+MAX($A$14:A647),0),0)</f>
        <v>0</v>
      </c>
      <c r="B648" s="39"/>
      <c r="C648" s="48"/>
      <c r="D648" s="25"/>
      <c r="E648" s="73"/>
      <c r="F648" s="76">
        <f t="shared" si="99"/>
        <v>0</v>
      </c>
      <c r="G648" s="71">
        <f t="shared" si="100"/>
        <v>0</v>
      </c>
      <c r="H648" s="71">
        <f t="shared" si="101"/>
        <v>0</v>
      </c>
      <c r="I648" s="71">
        <f t="shared" si="102"/>
        <v>0</v>
      </c>
      <c r="J648" s="71">
        <f t="shared" si="103"/>
        <v>0</v>
      </c>
      <c r="K648" s="50">
        <f t="shared" si="104"/>
        <v>0</v>
      </c>
      <c r="L648" s="51">
        <f t="shared" si="105"/>
        <v>0</v>
      </c>
      <c r="M648" s="49">
        <f t="shared" si="106"/>
        <v>0</v>
      </c>
      <c r="N648" s="49">
        <f t="shared" si="107"/>
        <v>0</v>
      </c>
      <c r="O648" s="49">
        <f t="shared" si="108"/>
        <v>0</v>
      </c>
      <c r="P648" s="50">
        <f t="shared" si="109"/>
        <v>0</v>
      </c>
      <c r="Q648" s="105"/>
      <c r="R648" s="105"/>
      <c r="S648" s="105"/>
    </row>
    <row r="649" spans="1:19" x14ac:dyDescent="0.2">
      <c r="A649" s="104">
        <f>IF(E649&gt;0,IF(E649&gt;0,1+MAX($A$14:A648),0),0)</f>
        <v>0</v>
      </c>
      <c r="B649" s="39"/>
      <c r="C649" s="48"/>
      <c r="D649" s="25"/>
      <c r="E649" s="73"/>
      <c r="F649" s="76">
        <f t="shared" si="99"/>
        <v>0</v>
      </c>
      <c r="G649" s="71">
        <f t="shared" si="100"/>
        <v>0</v>
      </c>
      <c r="H649" s="71">
        <f t="shared" si="101"/>
        <v>0</v>
      </c>
      <c r="I649" s="71">
        <f t="shared" si="102"/>
        <v>0</v>
      </c>
      <c r="J649" s="71">
        <f t="shared" si="103"/>
        <v>0</v>
      </c>
      <c r="K649" s="50">
        <f t="shared" si="104"/>
        <v>0</v>
      </c>
      <c r="L649" s="51">
        <f t="shared" si="105"/>
        <v>0</v>
      </c>
      <c r="M649" s="49">
        <f t="shared" si="106"/>
        <v>0</v>
      </c>
      <c r="N649" s="49">
        <f t="shared" si="107"/>
        <v>0</v>
      </c>
      <c r="O649" s="49">
        <f t="shared" si="108"/>
        <v>0</v>
      </c>
      <c r="P649" s="50">
        <f t="shared" si="109"/>
        <v>0</v>
      </c>
      <c r="Q649" s="105"/>
      <c r="R649" s="105"/>
      <c r="S649" s="105"/>
    </row>
    <row r="650" spans="1:19" x14ac:dyDescent="0.2">
      <c r="A650" s="104">
        <f>IF(E650&gt;0,IF(E650&gt;0,1+MAX($A$14:A649),0),0)</f>
        <v>0</v>
      </c>
      <c r="B650" s="39"/>
      <c r="C650" s="48"/>
      <c r="D650" s="25"/>
      <c r="E650" s="73"/>
      <c r="F650" s="76">
        <f t="shared" si="99"/>
        <v>0</v>
      </c>
      <c r="G650" s="71">
        <f t="shared" si="100"/>
        <v>0</v>
      </c>
      <c r="H650" s="71">
        <f t="shared" si="101"/>
        <v>0</v>
      </c>
      <c r="I650" s="71">
        <f t="shared" si="102"/>
        <v>0</v>
      </c>
      <c r="J650" s="71">
        <f t="shared" si="103"/>
        <v>0</v>
      </c>
      <c r="K650" s="50">
        <f t="shared" si="104"/>
        <v>0</v>
      </c>
      <c r="L650" s="51">
        <f t="shared" si="105"/>
        <v>0</v>
      </c>
      <c r="M650" s="49">
        <f t="shared" si="106"/>
        <v>0</v>
      </c>
      <c r="N650" s="49">
        <f t="shared" si="107"/>
        <v>0</v>
      </c>
      <c r="O650" s="49">
        <f t="shared" si="108"/>
        <v>0</v>
      </c>
      <c r="P650" s="50">
        <f t="shared" si="109"/>
        <v>0</v>
      </c>
      <c r="Q650" s="105"/>
      <c r="R650" s="105"/>
      <c r="S650" s="105"/>
    </row>
    <row r="651" spans="1:19" x14ac:dyDescent="0.2">
      <c r="A651" s="104">
        <f>IF(E651&gt;0,IF(E651&gt;0,1+MAX($A$14:A650),0),0)</f>
        <v>0</v>
      </c>
      <c r="B651" s="39"/>
      <c r="C651" s="48"/>
      <c r="D651" s="25"/>
      <c r="E651" s="73"/>
      <c r="F651" s="76">
        <f t="shared" si="99"/>
        <v>0</v>
      </c>
      <c r="G651" s="71">
        <f t="shared" si="100"/>
        <v>0</v>
      </c>
      <c r="H651" s="71">
        <f t="shared" si="101"/>
        <v>0</v>
      </c>
      <c r="I651" s="71">
        <f t="shared" si="102"/>
        <v>0</v>
      </c>
      <c r="J651" s="71">
        <f t="shared" si="103"/>
        <v>0</v>
      </c>
      <c r="K651" s="50">
        <f t="shared" si="104"/>
        <v>0</v>
      </c>
      <c r="L651" s="51">
        <f t="shared" si="105"/>
        <v>0</v>
      </c>
      <c r="M651" s="49">
        <f t="shared" si="106"/>
        <v>0</v>
      </c>
      <c r="N651" s="49">
        <f t="shared" si="107"/>
        <v>0</v>
      </c>
      <c r="O651" s="49">
        <f t="shared" si="108"/>
        <v>0</v>
      </c>
      <c r="P651" s="50">
        <f t="shared" si="109"/>
        <v>0</v>
      </c>
      <c r="Q651" s="105"/>
      <c r="R651" s="105"/>
      <c r="S651" s="105"/>
    </row>
    <row r="652" spans="1:19" x14ac:dyDescent="0.2">
      <c r="A652" s="104">
        <f>IF(E652&gt;0,IF(E652&gt;0,1+MAX($A$14:A651),0),0)</f>
        <v>0</v>
      </c>
      <c r="B652" s="39"/>
      <c r="C652" s="48"/>
      <c r="D652" s="25"/>
      <c r="E652" s="73"/>
      <c r="F652" s="76">
        <f t="shared" si="99"/>
        <v>0</v>
      </c>
      <c r="G652" s="71">
        <f t="shared" si="100"/>
        <v>0</v>
      </c>
      <c r="H652" s="71">
        <f t="shared" si="101"/>
        <v>0</v>
      </c>
      <c r="I652" s="71">
        <f t="shared" si="102"/>
        <v>0</v>
      </c>
      <c r="J652" s="71">
        <f t="shared" si="103"/>
        <v>0</v>
      </c>
      <c r="K652" s="50">
        <f t="shared" si="104"/>
        <v>0</v>
      </c>
      <c r="L652" s="51">
        <f t="shared" si="105"/>
        <v>0</v>
      </c>
      <c r="M652" s="49">
        <f t="shared" si="106"/>
        <v>0</v>
      </c>
      <c r="N652" s="49">
        <f t="shared" si="107"/>
        <v>0</v>
      </c>
      <c r="O652" s="49">
        <f t="shared" si="108"/>
        <v>0</v>
      </c>
      <c r="P652" s="50">
        <f t="shared" si="109"/>
        <v>0</v>
      </c>
      <c r="Q652" s="105"/>
      <c r="R652" s="105"/>
      <c r="S652" s="105"/>
    </row>
    <row r="653" spans="1:19" x14ac:dyDescent="0.2">
      <c r="A653" s="104">
        <f>IF(E653&gt;0,IF(E653&gt;0,1+MAX($A$14:A652),0),0)</f>
        <v>0</v>
      </c>
      <c r="B653" s="39"/>
      <c r="C653" s="48"/>
      <c r="D653" s="25"/>
      <c r="E653" s="73"/>
      <c r="F653" s="76">
        <f t="shared" si="99"/>
        <v>0</v>
      </c>
      <c r="G653" s="71">
        <f t="shared" si="100"/>
        <v>0</v>
      </c>
      <c r="H653" s="71">
        <f t="shared" si="101"/>
        <v>0</v>
      </c>
      <c r="I653" s="71">
        <f t="shared" si="102"/>
        <v>0</v>
      </c>
      <c r="J653" s="71">
        <f t="shared" si="103"/>
        <v>0</v>
      </c>
      <c r="K653" s="50">
        <f t="shared" si="104"/>
        <v>0</v>
      </c>
      <c r="L653" s="51">
        <f t="shared" si="105"/>
        <v>0</v>
      </c>
      <c r="M653" s="49">
        <f t="shared" si="106"/>
        <v>0</v>
      </c>
      <c r="N653" s="49">
        <f t="shared" si="107"/>
        <v>0</v>
      </c>
      <c r="O653" s="49">
        <f t="shared" si="108"/>
        <v>0</v>
      </c>
      <c r="P653" s="50">
        <f t="shared" si="109"/>
        <v>0</v>
      </c>
      <c r="Q653" s="105"/>
      <c r="R653" s="105"/>
      <c r="S653" s="105"/>
    </row>
    <row r="654" spans="1:19" x14ac:dyDescent="0.2">
      <c r="A654" s="104">
        <f>IF(E654&gt;0,IF(E654&gt;0,1+MAX($A$14:A653),0),0)</f>
        <v>0</v>
      </c>
      <c r="B654" s="39"/>
      <c r="C654" s="48"/>
      <c r="D654" s="25"/>
      <c r="E654" s="73"/>
      <c r="F654" s="76">
        <f t="shared" si="99"/>
        <v>0</v>
      </c>
      <c r="G654" s="71">
        <f t="shared" si="100"/>
        <v>0</v>
      </c>
      <c r="H654" s="71">
        <f t="shared" si="101"/>
        <v>0</v>
      </c>
      <c r="I654" s="71">
        <f t="shared" si="102"/>
        <v>0</v>
      </c>
      <c r="J654" s="71">
        <f t="shared" si="103"/>
        <v>0</v>
      </c>
      <c r="K654" s="50">
        <f t="shared" si="104"/>
        <v>0</v>
      </c>
      <c r="L654" s="51">
        <f t="shared" si="105"/>
        <v>0</v>
      </c>
      <c r="M654" s="49">
        <f t="shared" si="106"/>
        <v>0</v>
      </c>
      <c r="N654" s="49">
        <f t="shared" si="107"/>
        <v>0</v>
      </c>
      <c r="O654" s="49">
        <f t="shared" si="108"/>
        <v>0</v>
      </c>
      <c r="P654" s="50">
        <f t="shared" si="109"/>
        <v>0</v>
      </c>
      <c r="Q654" s="105"/>
      <c r="R654" s="105"/>
      <c r="S654" s="105"/>
    </row>
    <row r="655" spans="1:19" x14ac:dyDescent="0.2">
      <c r="A655" s="104">
        <f>IF(E655&gt;0,IF(E655&gt;0,1+MAX($A$14:A654),0),0)</f>
        <v>0</v>
      </c>
      <c r="B655" s="39"/>
      <c r="C655" s="48"/>
      <c r="D655" s="25"/>
      <c r="E655" s="73"/>
      <c r="F655" s="76">
        <f t="shared" ref="F655:F718" si="110">ROUNDUP((1+$Q$11)*Q655/$S$11,2)</f>
        <v>0</v>
      </c>
      <c r="G655" s="71">
        <f t="shared" ref="G655:G718" si="111">IF(F655&gt;0.001,9.5,0)</f>
        <v>0</v>
      </c>
      <c r="H655" s="71">
        <f t="shared" ref="H655:H718" si="112">ROUND(F655*G655,2)</f>
        <v>0</v>
      </c>
      <c r="I655" s="71">
        <f t="shared" ref="I655:I718" si="113">ROUND((1+$R$11)*R655,2)</f>
        <v>0</v>
      </c>
      <c r="J655" s="71">
        <f t="shared" ref="J655:J718" si="114">ROUND((1+$R$11*0.5)*S655,2)</f>
        <v>0</v>
      </c>
      <c r="K655" s="50">
        <f t="shared" ref="K655:K718" si="115">SUM(H655:J655)</f>
        <v>0</v>
      </c>
      <c r="L655" s="51">
        <f t="shared" ref="L655:L718" si="116">ROUND(E655*F655,2)</f>
        <v>0</v>
      </c>
      <c r="M655" s="49">
        <f t="shared" ref="M655:M718" si="117">ROUND(H655*E655,2)</f>
        <v>0</v>
      </c>
      <c r="N655" s="49">
        <f t="shared" ref="N655:N718" si="118">ROUND(I655*E655,2)</f>
        <v>0</v>
      </c>
      <c r="O655" s="49">
        <f t="shared" ref="O655:O718" si="119">ROUND(J655*E655,2)</f>
        <v>0</v>
      </c>
      <c r="P655" s="50">
        <f t="shared" ref="P655:P718" si="120">SUM(M655:O655)</f>
        <v>0</v>
      </c>
      <c r="Q655" s="105"/>
      <c r="R655" s="105"/>
      <c r="S655" s="105"/>
    </row>
    <row r="656" spans="1:19" x14ac:dyDescent="0.2">
      <c r="A656" s="104">
        <f>IF(E656&gt;0,IF(E656&gt;0,1+MAX($A$14:A655),0),0)</f>
        <v>0</v>
      </c>
      <c r="B656" s="39"/>
      <c r="C656" s="48"/>
      <c r="D656" s="25"/>
      <c r="E656" s="73"/>
      <c r="F656" s="76">
        <f t="shared" si="110"/>
        <v>0</v>
      </c>
      <c r="G656" s="71">
        <f t="shared" si="111"/>
        <v>0</v>
      </c>
      <c r="H656" s="71">
        <f t="shared" si="112"/>
        <v>0</v>
      </c>
      <c r="I656" s="71">
        <f t="shared" si="113"/>
        <v>0</v>
      </c>
      <c r="J656" s="71">
        <f t="shared" si="114"/>
        <v>0</v>
      </c>
      <c r="K656" s="50">
        <f t="shared" si="115"/>
        <v>0</v>
      </c>
      <c r="L656" s="51">
        <f t="shared" si="116"/>
        <v>0</v>
      </c>
      <c r="M656" s="49">
        <f t="shared" si="117"/>
        <v>0</v>
      </c>
      <c r="N656" s="49">
        <f t="shared" si="118"/>
        <v>0</v>
      </c>
      <c r="O656" s="49">
        <f t="shared" si="119"/>
        <v>0</v>
      </c>
      <c r="P656" s="50">
        <f t="shared" si="120"/>
        <v>0</v>
      </c>
      <c r="Q656" s="105"/>
      <c r="R656" s="105"/>
      <c r="S656" s="105"/>
    </row>
    <row r="657" spans="1:19" x14ac:dyDescent="0.2">
      <c r="A657" s="104">
        <f>IF(E657&gt;0,IF(E657&gt;0,1+MAX($A$14:A656),0),0)</f>
        <v>0</v>
      </c>
      <c r="B657" s="39"/>
      <c r="C657" s="48"/>
      <c r="D657" s="25"/>
      <c r="E657" s="73"/>
      <c r="F657" s="76">
        <f t="shared" si="110"/>
        <v>0</v>
      </c>
      <c r="G657" s="71">
        <f t="shared" si="111"/>
        <v>0</v>
      </c>
      <c r="H657" s="71">
        <f t="shared" si="112"/>
        <v>0</v>
      </c>
      <c r="I657" s="71">
        <f t="shared" si="113"/>
        <v>0</v>
      </c>
      <c r="J657" s="71">
        <f t="shared" si="114"/>
        <v>0</v>
      </c>
      <c r="K657" s="50">
        <f t="shared" si="115"/>
        <v>0</v>
      </c>
      <c r="L657" s="51">
        <f t="shared" si="116"/>
        <v>0</v>
      </c>
      <c r="M657" s="49">
        <f t="shared" si="117"/>
        <v>0</v>
      </c>
      <c r="N657" s="49">
        <f t="shared" si="118"/>
        <v>0</v>
      </c>
      <c r="O657" s="49">
        <f t="shared" si="119"/>
        <v>0</v>
      </c>
      <c r="P657" s="50">
        <f t="shared" si="120"/>
        <v>0</v>
      </c>
      <c r="Q657" s="105"/>
      <c r="R657" s="105"/>
      <c r="S657" s="105"/>
    </row>
    <row r="658" spans="1:19" x14ac:dyDescent="0.2">
      <c r="A658" s="104">
        <f>IF(E658&gt;0,IF(E658&gt;0,1+MAX($A$14:A657),0),0)</f>
        <v>0</v>
      </c>
      <c r="B658" s="39"/>
      <c r="C658" s="48"/>
      <c r="D658" s="25"/>
      <c r="E658" s="73"/>
      <c r="F658" s="76">
        <f t="shared" si="110"/>
        <v>0</v>
      </c>
      <c r="G658" s="71">
        <f t="shared" si="111"/>
        <v>0</v>
      </c>
      <c r="H658" s="71">
        <f t="shared" si="112"/>
        <v>0</v>
      </c>
      <c r="I658" s="71">
        <f t="shared" si="113"/>
        <v>0</v>
      </c>
      <c r="J658" s="71">
        <f t="shared" si="114"/>
        <v>0</v>
      </c>
      <c r="K658" s="50">
        <f t="shared" si="115"/>
        <v>0</v>
      </c>
      <c r="L658" s="51">
        <f t="shared" si="116"/>
        <v>0</v>
      </c>
      <c r="M658" s="49">
        <f t="shared" si="117"/>
        <v>0</v>
      </c>
      <c r="N658" s="49">
        <f t="shared" si="118"/>
        <v>0</v>
      </c>
      <c r="O658" s="49">
        <f t="shared" si="119"/>
        <v>0</v>
      </c>
      <c r="P658" s="50">
        <f t="shared" si="120"/>
        <v>0</v>
      </c>
      <c r="Q658" s="105"/>
      <c r="R658" s="105"/>
      <c r="S658" s="105"/>
    </row>
    <row r="659" spans="1:19" x14ac:dyDescent="0.2">
      <c r="A659" s="104">
        <f>IF(E659&gt;0,IF(E659&gt;0,1+MAX($A$14:A658),0),0)</f>
        <v>0</v>
      </c>
      <c r="B659" s="39"/>
      <c r="C659" s="48"/>
      <c r="D659" s="25"/>
      <c r="E659" s="73"/>
      <c r="F659" s="76">
        <f t="shared" si="110"/>
        <v>0</v>
      </c>
      <c r="G659" s="71">
        <f t="shared" si="111"/>
        <v>0</v>
      </c>
      <c r="H659" s="71">
        <f t="shared" si="112"/>
        <v>0</v>
      </c>
      <c r="I659" s="71">
        <f t="shared" si="113"/>
        <v>0</v>
      </c>
      <c r="J659" s="71">
        <f t="shared" si="114"/>
        <v>0</v>
      </c>
      <c r="K659" s="50">
        <f t="shared" si="115"/>
        <v>0</v>
      </c>
      <c r="L659" s="51">
        <f t="shared" si="116"/>
        <v>0</v>
      </c>
      <c r="M659" s="49">
        <f t="shared" si="117"/>
        <v>0</v>
      </c>
      <c r="N659" s="49">
        <f t="shared" si="118"/>
        <v>0</v>
      </c>
      <c r="O659" s="49">
        <f t="shared" si="119"/>
        <v>0</v>
      </c>
      <c r="P659" s="50">
        <f t="shared" si="120"/>
        <v>0</v>
      </c>
      <c r="Q659" s="105"/>
      <c r="R659" s="105"/>
      <c r="S659" s="105"/>
    </row>
    <row r="660" spans="1:19" x14ac:dyDescent="0.2">
      <c r="A660" s="104">
        <f>IF(E660&gt;0,IF(E660&gt;0,1+MAX($A$14:A659),0),0)</f>
        <v>0</v>
      </c>
      <c r="B660" s="39"/>
      <c r="C660" s="48"/>
      <c r="D660" s="25"/>
      <c r="E660" s="73"/>
      <c r="F660" s="76">
        <f t="shared" si="110"/>
        <v>0</v>
      </c>
      <c r="G660" s="71">
        <f t="shared" si="111"/>
        <v>0</v>
      </c>
      <c r="H660" s="71">
        <f t="shared" si="112"/>
        <v>0</v>
      </c>
      <c r="I660" s="71">
        <f t="shared" si="113"/>
        <v>0</v>
      </c>
      <c r="J660" s="71">
        <f t="shared" si="114"/>
        <v>0</v>
      </c>
      <c r="K660" s="50">
        <f t="shared" si="115"/>
        <v>0</v>
      </c>
      <c r="L660" s="51">
        <f t="shared" si="116"/>
        <v>0</v>
      </c>
      <c r="M660" s="49">
        <f t="shared" si="117"/>
        <v>0</v>
      </c>
      <c r="N660" s="49">
        <f t="shared" si="118"/>
        <v>0</v>
      </c>
      <c r="O660" s="49">
        <f t="shared" si="119"/>
        <v>0</v>
      </c>
      <c r="P660" s="50">
        <f t="shared" si="120"/>
        <v>0</v>
      </c>
      <c r="Q660" s="105"/>
      <c r="R660" s="105"/>
      <c r="S660" s="105"/>
    </row>
    <row r="661" spans="1:19" x14ac:dyDescent="0.2">
      <c r="A661" s="104">
        <f>IF(E661&gt;0,IF(E661&gt;0,1+MAX($A$14:A660),0),0)</f>
        <v>0</v>
      </c>
      <c r="B661" s="39"/>
      <c r="C661" s="48"/>
      <c r="D661" s="25"/>
      <c r="E661" s="73"/>
      <c r="F661" s="76">
        <f t="shared" si="110"/>
        <v>0</v>
      </c>
      <c r="G661" s="71">
        <f t="shared" si="111"/>
        <v>0</v>
      </c>
      <c r="H661" s="71">
        <f t="shared" si="112"/>
        <v>0</v>
      </c>
      <c r="I661" s="71">
        <f t="shared" si="113"/>
        <v>0</v>
      </c>
      <c r="J661" s="71">
        <f t="shared" si="114"/>
        <v>0</v>
      </c>
      <c r="K661" s="50">
        <f t="shared" si="115"/>
        <v>0</v>
      </c>
      <c r="L661" s="51">
        <f t="shared" si="116"/>
        <v>0</v>
      </c>
      <c r="M661" s="49">
        <f t="shared" si="117"/>
        <v>0</v>
      </c>
      <c r="N661" s="49">
        <f t="shared" si="118"/>
        <v>0</v>
      </c>
      <c r="O661" s="49">
        <f t="shared" si="119"/>
        <v>0</v>
      </c>
      <c r="P661" s="50">
        <f t="shared" si="120"/>
        <v>0</v>
      </c>
      <c r="Q661" s="105"/>
      <c r="R661" s="105"/>
      <c r="S661" s="105"/>
    </row>
    <row r="662" spans="1:19" x14ac:dyDescent="0.2">
      <c r="A662" s="104">
        <f>IF(E662&gt;0,IF(E662&gt;0,1+MAX($A$14:A661),0),0)</f>
        <v>0</v>
      </c>
      <c r="B662" s="39"/>
      <c r="C662" s="48"/>
      <c r="D662" s="25"/>
      <c r="E662" s="73"/>
      <c r="F662" s="76">
        <f t="shared" si="110"/>
        <v>0</v>
      </c>
      <c r="G662" s="71">
        <f t="shared" si="111"/>
        <v>0</v>
      </c>
      <c r="H662" s="71">
        <f t="shared" si="112"/>
        <v>0</v>
      </c>
      <c r="I662" s="71">
        <f t="shared" si="113"/>
        <v>0</v>
      </c>
      <c r="J662" s="71">
        <f t="shared" si="114"/>
        <v>0</v>
      </c>
      <c r="K662" s="50">
        <f t="shared" si="115"/>
        <v>0</v>
      </c>
      <c r="L662" s="51">
        <f t="shared" si="116"/>
        <v>0</v>
      </c>
      <c r="M662" s="49">
        <f t="shared" si="117"/>
        <v>0</v>
      </c>
      <c r="N662" s="49">
        <f t="shared" si="118"/>
        <v>0</v>
      </c>
      <c r="O662" s="49">
        <f t="shared" si="119"/>
        <v>0</v>
      </c>
      <c r="P662" s="50">
        <f t="shared" si="120"/>
        <v>0</v>
      </c>
      <c r="Q662" s="105"/>
      <c r="R662" s="105"/>
      <c r="S662" s="105"/>
    </row>
    <row r="663" spans="1:19" x14ac:dyDescent="0.2">
      <c r="A663" s="104">
        <f>IF(E663&gt;0,IF(E663&gt;0,1+MAX($A$14:A662),0),0)</f>
        <v>0</v>
      </c>
      <c r="B663" s="39"/>
      <c r="C663" s="48"/>
      <c r="D663" s="25"/>
      <c r="E663" s="73"/>
      <c r="F663" s="76">
        <f t="shared" si="110"/>
        <v>0</v>
      </c>
      <c r="G663" s="71">
        <f t="shared" si="111"/>
        <v>0</v>
      </c>
      <c r="H663" s="71">
        <f t="shared" si="112"/>
        <v>0</v>
      </c>
      <c r="I663" s="71">
        <f t="shared" si="113"/>
        <v>0</v>
      </c>
      <c r="J663" s="71">
        <f t="shared" si="114"/>
        <v>0</v>
      </c>
      <c r="K663" s="50">
        <f t="shared" si="115"/>
        <v>0</v>
      </c>
      <c r="L663" s="51">
        <f t="shared" si="116"/>
        <v>0</v>
      </c>
      <c r="M663" s="49">
        <f t="shared" si="117"/>
        <v>0</v>
      </c>
      <c r="N663" s="49">
        <f t="shared" si="118"/>
        <v>0</v>
      </c>
      <c r="O663" s="49">
        <f t="shared" si="119"/>
        <v>0</v>
      </c>
      <c r="P663" s="50">
        <f t="shared" si="120"/>
        <v>0</v>
      </c>
      <c r="Q663" s="105"/>
      <c r="R663" s="105"/>
      <c r="S663" s="105"/>
    </row>
    <row r="664" spans="1:19" x14ac:dyDescent="0.2">
      <c r="A664" s="104">
        <f>IF(E664&gt;0,IF(E664&gt;0,1+MAX($A$14:A663),0),0)</f>
        <v>0</v>
      </c>
      <c r="B664" s="39"/>
      <c r="C664" s="48"/>
      <c r="D664" s="25"/>
      <c r="E664" s="73"/>
      <c r="F664" s="76">
        <f t="shared" si="110"/>
        <v>0</v>
      </c>
      <c r="G664" s="71">
        <f t="shared" si="111"/>
        <v>0</v>
      </c>
      <c r="H664" s="71">
        <f t="shared" si="112"/>
        <v>0</v>
      </c>
      <c r="I664" s="71">
        <f t="shared" si="113"/>
        <v>0</v>
      </c>
      <c r="J664" s="71">
        <f t="shared" si="114"/>
        <v>0</v>
      </c>
      <c r="K664" s="50">
        <f t="shared" si="115"/>
        <v>0</v>
      </c>
      <c r="L664" s="51">
        <f t="shared" si="116"/>
        <v>0</v>
      </c>
      <c r="M664" s="49">
        <f t="shared" si="117"/>
        <v>0</v>
      </c>
      <c r="N664" s="49">
        <f t="shared" si="118"/>
        <v>0</v>
      </c>
      <c r="O664" s="49">
        <f t="shared" si="119"/>
        <v>0</v>
      </c>
      <c r="P664" s="50">
        <f t="shared" si="120"/>
        <v>0</v>
      </c>
      <c r="Q664" s="105"/>
      <c r="R664" s="105"/>
      <c r="S664" s="105"/>
    </row>
    <row r="665" spans="1:19" x14ac:dyDescent="0.2">
      <c r="A665" s="104">
        <f>IF(E665&gt;0,IF(E665&gt;0,1+MAX($A$14:A664),0),0)</f>
        <v>0</v>
      </c>
      <c r="B665" s="39"/>
      <c r="C665" s="48"/>
      <c r="D665" s="25"/>
      <c r="E665" s="73"/>
      <c r="F665" s="76">
        <f t="shared" si="110"/>
        <v>0</v>
      </c>
      <c r="G665" s="71">
        <f t="shared" si="111"/>
        <v>0</v>
      </c>
      <c r="H665" s="71">
        <f t="shared" si="112"/>
        <v>0</v>
      </c>
      <c r="I665" s="71">
        <f t="shared" si="113"/>
        <v>0</v>
      </c>
      <c r="J665" s="71">
        <f t="shared" si="114"/>
        <v>0</v>
      </c>
      <c r="K665" s="50">
        <f t="shared" si="115"/>
        <v>0</v>
      </c>
      <c r="L665" s="51">
        <f t="shared" si="116"/>
        <v>0</v>
      </c>
      <c r="M665" s="49">
        <f t="shared" si="117"/>
        <v>0</v>
      </c>
      <c r="N665" s="49">
        <f t="shared" si="118"/>
        <v>0</v>
      </c>
      <c r="O665" s="49">
        <f t="shared" si="119"/>
        <v>0</v>
      </c>
      <c r="P665" s="50">
        <f t="shared" si="120"/>
        <v>0</v>
      </c>
      <c r="Q665" s="105"/>
      <c r="R665" s="105"/>
      <c r="S665" s="105"/>
    </row>
    <row r="666" spans="1:19" x14ac:dyDescent="0.2">
      <c r="A666" s="104">
        <f>IF(E666&gt;0,IF(E666&gt;0,1+MAX($A$14:A665),0),0)</f>
        <v>0</v>
      </c>
      <c r="B666" s="39"/>
      <c r="C666" s="48"/>
      <c r="D666" s="25"/>
      <c r="E666" s="73"/>
      <c r="F666" s="76">
        <f t="shared" si="110"/>
        <v>0</v>
      </c>
      <c r="G666" s="71">
        <f t="shared" si="111"/>
        <v>0</v>
      </c>
      <c r="H666" s="71">
        <f t="shared" si="112"/>
        <v>0</v>
      </c>
      <c r="I666" s="71">
        <f t="shared" si="113"/>
        <v>0</v>
      </c>
      <c r="J666" s="71">
        <f t="shared" si="114"/>
        <v>0</v>
      </c>
      <c r="K666" s="50">
        <f t="shared" si="115"/>
        <v>0</v>
      </c>
      <c r="L666" s="51">
        <f t="shared" si="116"/>
        <v>0</v>
      </c>
      <c r="M666" s="49">
        <f t="shared" si="117"/>
        <v>0</v>
      </c>
      <c r="N666" s="49">
        <f t="shared" si="118"/>
        <v>0</v>
      </c>
      <c r="O666" s="49">
        <f t="shared" si="119"/>
        <v>0</v>
      </c>
      <c r="P666" s="50">
        <f t="shared" si="120"/>
        <v>0</v>
      </c>
      <c r="Q666" s="105"/>
      <c r="R666" s="105"/>
      <c r="S666" s="105"/>
    </row>
    <row r="667" spans="1:19" x14ac:dyDescent="0.2">
      <c r="A667" s="104">
        <f>IF(E667&gt;0,IF(E667&gt;0,1+MAX($A$14:A666),0),0)</f>
        <v>0</v>
      </c>
      <c r="B667" s="39"/>
      <c r="C667" s="48"/>
      <c r="D667" s="25"/>
      <c r="E667" s="73"/>
      <c r="F667" s="76">
        <f t="shared" si="110"/>
        <v>0</v>
      </c>
      <c r="G667" s="71">
        <f t="shared" si="111"/>
        <v>0</v>
      </c>
      <c r="H667" s="71">
        <f t="shared" si="112"/>
        <v>0</v>
      </c>
      <c r="I667" s="71">
        <f t="shared" si="113"/>
        <v>0</v>
      </c>
      <c r="J667" s="71">
        <f t="shared" si="114"/>
        <v>0</v>
      </c>
      <c r="K667" s="50">
        <f t="shared" si="115"/>
        <v>0</v>
      </c>
      <c r="L667" s="51">
        <f t="shared" si="116"/>
        <v>0</v>
      </c>
      <c r="M667" s="49">
        <f t="shared" si="117"/>
        <v>0</v>
      </c>
      <c r="N667" s="49">
        <f t="shared" si="118"/>
        <v>0</v>
      </c>
      <c r="O667" s="49">
        <f t="shared" si="119"/>
        <v>0</v>
      </c>
      <c r="P667" s="50">
        <f t="shared" si="120"/>
        <v>0</v>
      </c>
      <c r="Q667" s="105"/>
      <c r="R667" s="105"/>
      <c r="S667" s="105"/>
    </row>
    <row r="668" spans="1:19" x14ac:dyDescent="0.2">
      <c r="A668" s="104">
        <f>IF(E668&gt;0,IF(E668&gt;0,1+MAX($A$14:A667),0),0)</f>
        <v>0</v>
      </c>
      <c r="B668" s="39"/>
      <c r="C668" s="48"/>
      <c r="D668" s="25"/>
      <c r="E668" s="73"/>
      <c r="F668" s="76">
        <f t="shared" si="110"/>
        <v>0</v>
      </c>
      <c r="G668" s="71">
        <f t="shared" si="111"/>
        <v>0</v>
      </c>
      <c r="H668" s="71">
        <f t="shared" si="112"/>
        <v>0</v>
      </c>
      <c r="I668" s="71">
        <f t="shared" si="113"/>
        <v>0</v>
      </c>
      <c r="J668" s="71">
        <f t="shared" si="114"/>
        <v>0</v>
      </c>
      <c r="K668" s="50">
        <f t="shared" si="115"/>
        <v>0</v>
      </c>
      <c r="L668" s="51">
        <f t="shared" si="116"/>
        <v>0</v>
      </c>
      <c r="M668" s="49">
        <f t="shared" si="117"/>
        <v>0</v>
      </c>
      <c r="N668" s="49">
        <f t="shared" si="118"/>
        <v>0</v>
      </c>
      <c r="O668" s="49">
        <f t="shared" si="119"/>
        <v>0</v>
      </c>
      <c r="P668" s="50">
        <f t="shared" si="120"/>
        <v>0</v>
      </c>
      <c r="Q668" s="105"/>
      <c r="R668" s="105"/>
      <c r="S668" s="105"/>
    </row>
    <row r="669" spans="1:19" x14ac:dyDescent="0.2">
      <c r="A669" s="104">
        <f>IF(E669&gt;0,IF(E669&gt;0,1+MAX($A$14:A668),0),0)</f>
        <v>0</v>
      </c>
      <c r="B669" s="39"/>
      <c r="C669" s="48"/>
      <c r="D669" s="25"/>
      <c r="E669" s="73"/>
      <c r="F669" s="76">
        <f t="shared" si="110"/>
        <v>0</v>
      </c>
      <c r="G669" s="71">
        <f t="shared" si="111"/>
        <v>0</v>
      </c>
      <c r="H669" s="71">
        <f t="shared" si="112"/>
        <v>0</v>
      </c>
      <c r="I669" s="71">
        <f t="shared" si="113"/>
        <v>0</v>
      </c>
      <c r="J669" s="71">
        <f t="shared" si="114"/>
        <v>0</v>
      </c>
      <c r="K669" s="50">
        <f t="shared" si="115"/>
        <v>0</v>
      </c>
      <c r="L669" s="51">
        <f t="shared" si="116"/>
        <v>0</v>
      </c>
      <c r="M669" s="49">
        <f t="shared" si="117"/>
        <v>0</v>
      </c>
      <c r="N669" s="49">
        <f t="shared" si="118"/>
        <v>0</v>
      </c>
      <c r="O669" s="49">
        <f t="shared" si="119"/>
        <v>0</v>
      </c>
      <c r="P669" s="50">
        <f t="shared" si="120"/>
        <v>0</v>
      </c>
      <c r="Q669" s="105"/>
      <c r="R669" s="105"/>
      <c r="S669" s="105"/>
    </row>
    <row r="670" spans="1:19" x14ac:dyDescent="0.2">
      <c r="A670" s="104">
        <f>IF(E670&gt;0,IF(E670&gt;0,1+MAX($A$14:A669),0),0)</f>
        <v>0</v>
      </c>
      <c r="B670" s="39"/>
      <c r="C670" s="48"/>
      <c r="D670" s="25"/>
      <c r="E670" s="73"/>
      <c r="F670" s="76">
        <f t="shared" si="110"/>
        <v>0</v>
      </c>
      <c r="G670" s="71">
        <f t="shared" si="111"/>
        <v>0</v>
      </c>
      <c r="H670" s="71">
        <f t="shared" si="112"/>
        <v>0</v>
      </c>
      <c r="I670" s="71">
        <f t="shared" si="113"/>
        <v>0</v>
      </c>
      <c r="J670" s="71">
        <f t="shared" si="114"/>
        <v>0</v>
      </c>
      <c r="K670" s="50">
        <f t="shared" si="115"/>
        <v>0</v>
      </c>
      <c r="L670" s="51">
        <f t="shared" si="116"/>
        <v>0</v>
      </c>
      <c r="M670" s="49">
        <f t="shared" si="117"/>
        <v>0</v>
      </c>
      <c r="N670" s="49">
        <f t="shared" si="118"/>
        <v>0</v>
      </c>
      <c r="O670" s="49">
        <f t="shared" si="119"/>
        <v>0</v>
      </c>
      <c r="P670" s="50">
        <f t="shared" si="120"/>
        <v>0</v>
      </c>
      <c r="Q670" s="105"/>
      <c r="R670" s="105"/>
      <c r="S670" s="105"/>
    </row>
    <row r="671" spans="1:19" x14ac:dyDescent="0.2">
      <c r="A671" s="104">
        <f>IF(E671&gt;0,IF(E671&gt;0,1+MAX($A$14:A670),0),0)</f>
        <v>0</v>
      </c>
      <c r="B671" s="39"/>
      <c r="C671" s="48"/>
      <c r="D671" s="25"/>
      <c r="E671" s="73"/>
      <c r="F671" s="76">
        <f t="shared" si="110"/>
        <v>0</v>
      </c>
      <c r="G671" s="71">
        <f t="shared" si="111"/>
        <v>0</v>
      </c>
      <c r="H671" s="71">
        <f t="shared" si="112"/>
        <v>0</v>
      </c>
      <c r="I671" s="71">
        <f t="shared" si="113"/>
        <v>0</v>
      </c>
      <c r="J671" s="71">
        <f t="shared" si="114"/>
        <v>0</v>
      </c>
      <c r="K671" s="50">
        <f t="shared" si="115"/>
        <v>0</v>
      </c>
      <c r="L671" s="51">
        <f t="shared" si="116"/>
        <v>0</v>
      </c>
      <c r="M671" s="49">
        <f t="shared" si="117"/>
        <v>0</v>
      </c>
      <c r="N671" s="49">
        <f t="shared" si="118"/>
        <v>0</v>
      </c>
      <c r="O671" s="49">
        <f t="shared" si="119"/>
        <v>0</v>
      </c>
      <c r="P671" s="50">
        <f t="shared" si="120"/>
        <v>0</v>
      </c>
      <c r="Q671" s="105"/>
      <c r="R671" s="105"/>
      <c r="S671" s="105"/>
    </row>
    <row r="672" spans="1:19" x14ac:dyDescent="0.2">
      <c r="A672" s="104">
        <f>IF(E672&gt;0,IF(E672&gt;0,1+MAX($A$14:A671),0),0)</f>
        <v>0</v>
      </c>
      <c r="B672" s="39"/>
      <c r="C672" s="48"/>
      <c r="D672" s="25"/>
      <c r="E672" s="73"/>
      <c r="F672" s="76">
        <f t="shared" si="110"/>
        <v>0</v>
      </c>
      <c r="G672" s="71">
        <f t="shared" si="111"/>
        <v>0</v>
      </c>
      <c r="H672" s="71">
        <f t="shared" si="112"/>
        <v>0</v>
      </c>
      <c r="I672" s="71">
        <f t="shared" si="113"/>
        <v>0</v>
      </c>
      <c r="J672" s="71">
        <f t="shared" si="114"/>
        <v>0</v>
      </c>
      <c r="K672" s="50">
        <f t="shared" si="115"/>
        <v>0</v>
      </c>
      <c r="L672" s="51">
        <f t="shared" si="116"/>
        <v>0</v>
      </c>
      <c r="M672" s="49">
        <f t="shared" si="117"/>
        <v>0</v>
      </c>
      <c r="N672" s="49">
        <f t="shared" si="118"/>
        <v>0</v>
      </c>
      <c r="O672" s="49">
        <f t="shared" si="119"/>
        <v>0</v>
      </c>
      <c r="P672" s="50">
        <f t="shared" si="120"/>
        <v>0</v>
      </c>
      <c r="Q672" s="105"/>
      <c r="R672" s="105"/>
      <c r="S672" s="105"/>
    </row>
    <row r="673" spans="1:19" x14ac:dyDescent="0.2">
      <c r="A673" s="104">
        <f>IF(E673&gt;0,IF(E673&gt;0,1+MAX($A$14:A672),0),0)</f>
        <v>0</v>
      </c>
      <c r="B673" s="39"/>
      <c r="C673" s="48"/>
      <c r="D673" s="25"/>
      <c r="E673" s="73"/>
      <c r="F673" s="76">
        <f t="shared" si="110"/>
        <v>0</v>
      </c>
      <c r="G673" s="71">
        <f t="shared" si="111"/>
        <v>0</v>
      </c>
      <c r="H673" s="71">
        <f t="shared" si="112"/>
        <v>0</v>
      </c>
      <c r="I673" s="71">
        <f t="shared" si="113"/>
        <v>0</v>
      </c>
      <c r="J673" s="71">
        <f t="shared" si="114"/>
        <v>0</v>
      </c>
      <c r="K673" s="50">
        <f t="shared" si="115"/>
        <v>0</v>
      </c>
      <c r="L673" s="51">
        <f t="shared" si="116"/>
        <v>0</v>
      </c>
      <c r="M673" s="49">
        <f t="shared" si="117"/>
        <v>0</v>
      </c>
      <c r="N673" s="49">
        <f t="shared" si="118"/>
        <v>0</v>
      </c>
      <c r="O673" s="49">
        <f t="shared" si="119"/>
        <v>0</v>
      </c>
      <c r="P673" s="50">
        <f t="shared" si="120"/>
        <v>0</v>
      </c>
      <c r="Q673" s="105"/>
      <c r="R673" s="105"/>
      <c r="S673" s="105"/>
    </row>
    <row r="674" spans="1:19" x14ac:dyDescent="0.2">
      <c r="A674" s="104">
        <f>IF(E674&gt;0,IF(E674&gt;0,1+MAX($A$14:A673),0),0)</f>
        <v>0</v>
      </c>
      <c r="B674" s="39"/>
      <c r="C674" s="48"/>
      <c r="D674" s="25"/>
      <c r="E674" s="73"/>
      <c r="F674" s="76">
        <f t="shared" si="110"/>
        <v>0</v>
      </c>
      <c r="G674" s="71">
        <f t="shared" si="111"/>
        <v>0</v>
      </c>
      <c r="H674" s="71">
        <f t="shared" si="112"/>
        <v>0</v>
      </c>
      <c r="I674" s="71">
        <f t="shared" si="113"/>
        <v>0</v>
      </c>
      <c r="J674" s="71">
        <f t="shared" si="114"/>
        <v>0</v>
      </c>
      <c r="K674" s="50">
        <f t="shared" si="115"/>
        <v>0</v>
      </c>
      <c r="L674" s="51">
        <f t="shared" si="116"/>
        <v>0</v>
      </c>
      <c r="M674" s="49">
        <f t="shared" si="117"/>
        <v>0</v>
      </c>
      <c r="N674" s="49">
        <f t="shared" si="118"/>
        <v>0</v>
      </c>
      <c r="O674" s="49">
        <f t="shared" si="119"/>
        <v>0</v>
      </c>
      <c r="P674" s="50">
        <f t="shared" si="120"/>
        <v>0</v>
      </c>
      <c r="Q674" s="105"/>
      <c r="R674" s="105"/>
      <c r="S674" s="105"/>
    </row>
    <row r="675" spans="1:19" x14ac:dyDescent="0.2">
      <c r="A675" s="104">
        <f>IF(E675&gt;0,IF(E675&gt;0,1+MAX($A$14:A674),0),0)</f>
        <v>0</v>
      </c>
      <c r="B675" s="39"/>
      <c r="C675" s="48"/>
      <c r="D675" s="25"/>
      <c r="E675" s="73"/>
      <c r="F675" s="76">
        <f t="shared" si="110"/>
        <v>0</v>
      </c>
      <c r="G675" s="71">
        <f t="shared" si="111"/>
        <v>0</v>
      </c>
      <c r="H675" s="71">
        <f t="shared" si="112"/>
        <v>0</v>
      </c>
      <c r="I675" s="71">
        <f t="shared" si="113"/>
        <v>0</v>
      </c>
      <c r="J675" s="71">
        <f t="shared" si="114"/>
        <v>0</v>
      </c>
      <c r="K675" s="50">
        <f t="shared" si="115"/>
        <v>0</v>
      </c>
      <c r="L675" s="51">
        <f t="shared" si="116"/>
        <v>0</v>
      </c>
      <c r="M675" s="49">
        <f t="shared" si="117"/>
        <v>0</v>
      </c>
      <c r="N675" s="49">
        <f t="shared" si="118"/>
        <v>0</v>
      </c>
      <c r="O675" s="49">
        <f t="shared" si="119"/>
        <v>0</v>
      </c>
      <c r="P675" s="50">
        <f t="shared" si="120"/>
        <v>0</v>
      </c>
      <c r="Q675" s="105"/>
      <c r="R675" s="105"/>
      <c r="S675" s="105"/>
    </row>
    <row r="676" spans="1:19" x14ac:dyDescent="0.2">
      <c r="A676" s="104">
        <f>IF(E676&gt;0,IF(E676&gt;0,1+MAX($A$14:A675),0),0)</f>
        <v>0</v>
      </c>
      <c r="B676" s="39"/>
      <c r="C676" s="48"/>
      <c r="D676" s="25"/>
      <c r="E676" s="73"/>
      <c r="F676" s="76">
        <f t="shared" si="110"/>
        <v>0</v>
      </c>
      <c r="G676" s="71">
        <f t="shared" si="111"/>
        <v>0</v>
      </c>
      <c r="H676" s="71">
        <f t="shared" si="112"/>
        <v>0</v>
      </c>
      <c r="I676" s="71">
        <f t="shared" si="113"/>
        <v>0</v>
      </c>
      <c r="J676" s="71">
        <f t="shared" si="114"/>
        <v>0</v>
      </c>
      <c r="K676" s="50">
        <f t="shared" si="115"/>
        <v>0</v>
      </c>
      <c r="L676" s="51">
        <f t="shared" si="116"/>
        <v>0</v>
      </c>
      <c r="M676" s="49">
        <f t="shared" si="117"/>
        <v>0</v>
      </c>
      <c r="N676" s="49">
        <f t="shared" si="118"/>
        <v>0</v>
      </c>
      <c r="O676" s="49">
        <f t="shared" si="119"/>
        <v>0</v>
      </c>
      <c r="P676" s="50">
        <f t="shared" si="120"/>
        <v>0</v>
      </c>
      <c r="Q676" s="105"/>
      <c r="R676" s="105"/>
      <c r="S676" s="105"/>
    </row>
    <row r="677" spans="1:19" x14ac:dyDescent="0.2">
      <c r="A677" s="104">
        <f>IF(E677&gt;0,IF(E677&gt;0,1+MAX($A$14:A676),0),0)</f>
        <v>0</v>
      </c>
      <c r="B677" s="39"/>
      <c r="C677" s="48"/>
      <c r="D677" s="25"/>
      <c r="E677" s="73"/>
      <c r="F677" s="76">
        <f t="shared" si="110"/>
        <v>0</v>
      </c>
      <c r="G677" s="71">
        <f t="shared" si="111"/>
        <v>0</v>
      </c>
      <c r="H677" s="71">
        <f t="shared" si="112"/>
        <v>0</v>
      </c>
      <c r="I677" s="71">
        <f t="shared" si="113"/>
        <v>0</v>
      </c>
      <c r="J677" s="71">
        <f t="shared" si="114"/>
        <v>0</v>
      </c>
      <c r="K677" s="50">
        <f t="shared" si="115"/>
        <v>0</v>
      </c>
      <c r="L677" s="51">
        <f t="shared" si="116"/>
        <v>0</v>
      </c>
      <c r="M677" s="49">
        <f t="shared" si="117"/>
        <v>0</v>
      </c>
      <c r="N677" s="49">
        <f t="shared" si="118"/>
        <v>0</v>
      </c>
      <c r="O677" s="49">
        <f t="shared" si="119"/>
        <v>0</v>
      </c>
      <c r="P677" s="50">
        <f t="shared" si="120"/>
        <v>0</v>
      </c>
      <c r="Q677" s="105"/>
      <c r="R677" s="105"/>
      <c r="S677" s="105"/>
    </row>
    <row r="678" spans="1:19" x14ac:dyDescent="0.2">
      <c r="A678" s="104">
        <f>IF(E678&gt;0,IF(E678&gt;0,1+MAX($A$14:A677),0),0)</f>
        <v>0</v>
      </c>
      <c r="B678" s="39"/>
      <c r="C678" s="48"/>
      <c r="D678" s="25"/>
      <c r="E678" s="73"/>
      <c r="F678" s="76">
        <f t="shared" si="110"/>
        <v>0</v>
      </c>
      <c r="G678" s="71">
        <f t="shared" si="111"/>
        <v>0</v>
      </c>
      <c r="H678" s="71">
        <f t="shared" si="112"/>
        <v>0</v>
      </c>
      <c r="I678" s="71">
        <f t="shared" si="113"/>
        <v>0</v>
      </c>
      <c r="J678" s="71">
        <f t="shared" si="114"/>
        <v>0</v>
      </c>
      <c r="K678" s="50">
        <f t="shared" si="115"/>
        <v>0</v>
      </c>
      <c r="L678" s="51">
        <f t="shared" si="116"/>
        <v>0</v>
      </c>
      <c r="M678" s="49">
        <f t="shared" si="117"/>
        <v>0</v>
      </c>
      <c r="N678" s="49">
        <f t="shared" si="118"/>
        <v>0</v>
      </c>
      <c r="O678" s="49">
        <f t="shared" si="119"/>
        <v>0</v>
      </c>
      <c r="P678" s="50">
        <f t="shared" si="120"/>
        <v>0</v>
      </c>
      <c r="Q678" s="105"/>
      <c r="R678" s="105"/>
      <c r="S678" s="105"/>
    </row>
    <row r="679" spans="1:19" x14ac:dyDescent="0.2">
      <c r="A679" s="104">
        <f>IF(E679&gt;0,IF(E679&gt;0,1+MAX($A$14:A678),0),0)</f>
        <v>0</v>
      </c>
      <c r="B679" s="39"/>
      <c r="C679" s="48"/>
      <c r="D679" s="25"/>
      <c r="E679" s="73"/>
      <c r="F679" s="76">
        <f t="shared" si="110"/>
        <v>0</v>
      </c>
      <c r="G679" s="71">
        <f t="shared" si="111"/>
        <v>0</v>
      </c>
      <c r="H679" s="71">
        <f t="shared" si="112"/>
        <v>0</v>
      </c>
      <c r="I679" s="71">
        <f t="shared" si="113"/>
        <v>0</v>
      </c>
      <c r="J679" s="71">
        <f t="shared" si="114"/>
        <v>0</v>
      </c>
      <c r="K679" s="50">
        <f t="shared" si="115"/>
        <v>0</v>
      </c>
      <c r="L679" s="51">
        <f t="shared" si="116"/>
        <v>0</v>
      </c>
      <c r="M679" s="49">
        <f t="shared" si="117"/>
        <v>0</v>
      </c>
      <c r="N679" s="49">
        <f t="shared" si="118"/>
        <v>0</v>
      </c>
      <c r="O679" s="49">
        <f t="shared" si="119"/>
        <v>0</v>
      </c>
      <c r="P679" s="50">
        <f t="shared" si="120"/>
        <v>0</v>
      </c>
      <c r="Q679" s="105"/>
      <c r="R679" s="105"/>
      <c r="S679" s="105"/>
    </row>
    <row r="680" spans="1:19" x14ac:dyDescent="0.2">
      <c r="A680" s="104">
        <f>IF(E680&gt;0,IF(E680&gt;0,1+MAX($A$14:A679),0),0)</f>
        <v>0</v>
      </c>
      <c r="B680" s="39"/>
      <c r="C680" s="48"/>
      <c r="D680" s="25"/>
      <c r="E680" s="73"/>
      <c r="F680" s="76">
        <f t="shared" si="110"/>
        <v>0</v>
      </c>
      <c r="G680" s="71">
        <f t="shared" si="111"/>
        <v>0</v>
      </c>
      <c r="H680" s="71">
        <f t="shared" si="112"/>
        <v>0</v>
      </c>
      <c r="I680" s="71">
        <f t="shared" si="113"/>
        <v>0</v>
      </c>
      <c r="J680" s="71">
        <f t="shared" si="114"/>
        <v>0</v>
      </c>
      <c r="K680" s="50">
        <f t="shared" si="115"/>
        <v>0</v>
      </c>
      <c r="L680" s="51">
        <f t="shared" si="116"/>
        <v>0</v>
      </c>
      <c r="M680" s="49">
        <f t="shared" si="117"/>
        <v>0</v>
      </c>
      <c r="N680" s="49">
        <f t="shared" si="118"/>
        <v>0</v>
      </c>
      <c r="O680" s="49">
        <f t="shared" si="119"/>
        <v>0</v>
      </c>
      <c r="P680" s="50">
        <f t="shared" si="120"/>
        <v>0</v>
      </c>
      <c r="Q680" s="105"/>
      <c r="R680" s="105"/>
      <c r="S680" s="105"/>
    </row>
    <row r="681" spans="1:19" x14ac:dyDescent="0.2">
      <c r="A681" s="104">
        <f>IF(E681&gt;0,IF(E681&gt;0,1+MAX($A$14:A680),0),0)</f>
        <v>0</v>
      </c>
      <c r="B681" s="39"/>
      <c r="C681" s="48"/>
      <c r="D681" s="25"/>
      <c r="E681" s="73"/>
      <c r="F681" s="76">
        <f t="shared" si="110"/>
        <v>0</v>
      </c>
      <c r="G681" s="71">
        <f t="shared" si="111"/>
        <v>0</v>
      </c>
      <c r="H681" s="71">
        <f t="shared" si="112"/>
        <v>0</v>
      </c>
      <c r="I681" s="71">
        <f t="shared" si="113"/>
        <v>0</v>
      </c>
      <c r="J681" s="71">
        <f t="shared" si="114"/>
        <v>0</v>
      </c>
      <c r="K681" s="50">
        <f t="shared" si="115"/>
        <v>0</v>
      </c>
      <c r="L681" s="51">
        <f t="shared" si="116"/>
        <v>0</v>
      </c>
      <c r="M681" s="49">
        <f t="shared" si="117"/>
        <v>0</v>
      </c>
      <c r="N681" s="49">
        <f t="shared" si="118"/>
        <v>0</v>
      </c>
      <c r="O681" s="49">
        <f t="shared" si="119"/>
        <v>0</v>
      </c>
      <c r="P681" s="50">
        <f t="shared" si="120"/>
        <v>0</v>
      </c>
      <c r="Q681" s="105"/>
      <c r="R681" s="105"/>
      <c r="S681" s="105"/>
    </row>
    <row r="682" spans="1:19" x14ac:dyDescent="0.2">
      <c r="A682" s="104">
        <f>IF(E682&gt;0,IF(E682&gt;0,1+MAX($A$14:A681),0),0)</f>
        <v>0</v>
      </c>
      <c r="B682" s="39"/>
      <c r="C682" s="48"/>
      <c r="D682" s="25"/>
      <c r="E682" s="73"/>
      <c r="F682" s="76">
        <f t="shared" si="110"/>
        <v>0</v>
      </c>
      <c r="G682" s="71">
        <f t="shared" si="111"/>
        <v>0</v>
      </c>
      <c r="H682" s="71">
        <f t="shared" si="112"/>
        <v>0</v>
      </c>
      <c r="I682" s="71">
        <f t="shared" si="113"/>
        <v>0</v>
      </c>
      <c r="J682" s="71">
        <f t="shared" si="114"/>
        <v>0</v>
      </c>
      <c r="K682" s="50">
        <f t="shared" si="115"/>
        <v>0</v>
      </c>
      <c r="L682" s="51">
        <f t="shared" si="116"/>
        <v>0</v>
      </c>
      <c r="M682" s="49">
        <f t="shared" si="117"/>
        <v>0</v>
      </c>
      <c r="N682" s="49">
        <f t="shared" si="118"/>
        <v>0</v>
      </c>
      <c r="O682" s="49">
        <f t="shared" si="119"/>
        <v>0</v>
      </c>
      <c r="P682" s="50">
        <f t="shared" si="120"/>
        <v>0</v>
      </c>
      <c r="Q682" s="105"/>
      <c r="R682" s="105"/>
      <c r="S682" s="105"/>
    </row>
    <row r="683" spans="1:19" x14ac:dyDescent="0.2">
      <c r="A683" s="104">
        <f>IF(E683&gt;0,IF(E683&gt;0,1+MAX($A$14:A682),0),0)</f>
        <v>0</v>
      </c>
      <c r="B683" s="39"/>
      <c r="C683" s="48"/>
      <c r="D683" s="25"/>
      <c r="E683" s="73"/>
      <c r="F683" s="76">
        <f t="shared" si="110"/>
        <v>0</v>
      </c>
      <c r="G683" s="71">
        <f t="shared" si="111"/>
        <v>0</v>
      </c>
      <c r="H683" s="71">
        <f t="shared" si="112"/>
        <v>0</v>
      </c>
      <c r="I683" s="71">
        <f t="shared" si="113"/>
        <v>0</v>
      </c>
      <c r="J683" s="71">
        <f t="shared" si="114"/>
        <v>0</v>
      </c>
      <c r="K683" s="50">
        <f t="shared" si="115"/>
        <v>0</v>
      </c>
      <c r="L683" s="51">
        <f t="shared" si="116"/>
        <v>0</v>
      </c>
      <c r="M683" s="49">
        <f t="shared" si="117"/>
        <v>0</v>
      </c>
      <c r="N683" s="49">
        <f t="shared" si="118"/>
        <v>0</v>
      </c>
      <c r="O683" s="49">
        <f t="shared" si="119"/>
        <v>0</v>
      </c>
      <c r="P683" s="50">
        <f t="shared" si="120"/>
        <v>0</v>
      </c>
      <c r="Q683" s="105"/>
      <c r="R683" s="105"/>
      <c r="S683" s="105"/>
    </row>
    <row r="684" spans="1:19" x14ac:dyDescent="0.2">
      <c r="A684" s="104">
        <f>IF(E684&gt;0,IF(E684&gt;0,1+MAX($A$14:A683),0),0)</f>
        <v>0</v>
      </c>
      <c r="B684" s="39"/>
      <c r="C684" s="48"/>
      <c r="D684" s="25"/>
      <c r="E684" s="73"/>
      <c r="F684" s="76">
        <f t="shared" si="110"/>
        <v>0</v>
      </c>
      <c r="G684" s="71">
        <f t="shared" si="111"/>
        <v>0</v>
      </c>
      <c r="H684" s="71">
        <f t="shared" si="112"/>
        <v>0</v>
      </c>
      <c r="I684" s="71">
        <f t="shared" si="113"/>
        <v>0</v>
      </c>
      <c r="J684" s="71">
        <f t="shared" si="114"/>
        <v>0</v>
      </c>
      <c r="K684" s="50">
        <f t="shared" si="115"/>
        <v>0</v>
      </c>
      <c r="L684" s="51">
        <f t="shared" si="116"/>
        <v>0</v>
      </c>
      <c r="M684" s="49">
        <f t="shared" si="117"/>
        <v>0</v>
      </c>
      <c r="N684" s="49">
        <f t="shared" si="118"/>
        <v>0</v>
      </c>
      <c r="O684" s="49">
        <f t="shared" si="119"/>
        <v>0</v>
      </c>
      <c r="P684" s="50">
        <f t="shared" si="120"/>
        <v>0</v>
      </c>
      <c r="Q684" s="105"/>
      <c r="R684" s="105"/>
      <c r="S684" s="105"/>
    </row>
    <row r="685" spans="1:19" x14ac:dyDescent="0.2">
      <c r="A685" s="104">
        <f>IF(E685&gt;0,IF(E685&gt;0,1+MAX($A$14:A684),0),0)</f>
        <v>0</v>
      </c>
      <c r="B685" s="39"/>
      <c r="C685" s="48"/>
      <c r="D685" s="25"/>
      <c r="E685" s="73"/>
      <c r="F685" s="76">
        <f t="shared" si="110"/>
        <v>0</v>
      </c>
      <c r="G685" s="71">
        <f t="shared" si="111"/>
        <v>0</v>
      </c>
      <c r="H685" s="71">
        <f t="shared" si="112"/>
        <v>0</v>
      </c>
      <c r="I685" s="71">
        <f t="shared" si="113"/>
        <v>0</v>
      </c>
      <c r="J685" s="71">
        <f t="shared" si="114"/>
        <v>0</v>
      </c>
      <c r="K685" s="50">
        <f t="shared" si="115"/>
        <v>0</v>
      </c>
      <c r="L685" s="51">
        <f t="shared" si="116"/>
        <v>0</v>
      </c>
      <c r="M685" s="49">
        <f t="shared" si="117"/>
        <v>0</v>
      </c>
      <c r="N685" s="49">
        <f t="shared" si="118"/>
        <v>0</v>
      </c>
      <c r="O685" s="49">
        <f t="shared" si="119"/>
        <v>0</v>
      </c>
      <c r="P685" s="50">
        <f t="shared" si="120"/>
        <v>0</v>
      </c>
      <c r="Q685" s="105"/>
      <c r="R685" s="105"/>
      <c r="S685" s="105"/>
    </row>
    <row r="686" spans="1:19" x14ac:dyDescent="0.2">
      <c r="A686" s="104">
        <f>IF(E686&gt;0,IF(E686&gt;0,1+MAX($A$14:A685),0),0)</f>
        <v>0</v>
      </c>
      <c r="B686" s="39"/>
      <c r="C686" s="48"/>
      <c r="D686" s="25"/>
      <c r="E686" s="73"/>
      <c r="F686" s="76">
        <f t="shared" si="110"/>
        <v>0</v>
      </c>
      <c r="G686" s="71">
        <f t="shared" si="111"/>
        <v>0</v>
      </c>
      <c r="H686" s="71">
        <f t="shared" si="112"/>
        <v>0</v>
      </c>
      <c r="I686" s="71">
        <f t="shared" si="113"/>
        <v>0</v>
      </c>
      <c r="J686" s="71">
        <f t="shared" si="114"/>
        <v>0</v>
      </c>
      <c r="K686" s="50">
        <f t="shared" si="115"/>
        <v>0</v>
      </c>
      <c r="L686" s="51">
        <f t="shared" si="116"/>
        <v>0</v>
      </c>
      <c r="M686" s="49">
        <f t="shared" si="117"/>
        <v>0</v>
      </c>
      <c r="N686" s="49">
        <f t="shared" si="118"/>
        <v>0</v>
      </c>
      <c r="O686" s="49">
        <f t="shared" si="119"/>
        <v>0</v>
      </c>
      <c r="P686" s="50">
        <f t="shared" si="120"/>
        <v>0</v>
      </c>
      <c r="Q686" s="105"/>
      <c r="R686" s="105"/>
      <c r="S686" s="105"/>
    </row>
    <row r="687" spans="1:19" x14ac:dyDescent="0.2">
      <c r="A687" s="104">
        <f>IF(E687&gt;0,IF(E687&gt;0,1+MAX($A$14:A686),0),0)</f>
        <v>0</v>
      </c>
      <c r="B687" s="39"/>
      <c r="C687" s="48"/>
      <c r="D687" s="25"/>
      <c r="E687" s="73"/>
      <c r="F687" s="76">
        <f t="shared" si="110"/>
        <v>0</v>
      </c>
      <c r="G687" s="71">
        <f t="shared" si="111"/>
        <v>0</v>
      </c>
      <c r="H687" s="71">
        <f t="shared" si="112"/>
        <v>0</v>
      </c>
      <c r="I687" s="71">
        <f t="shared" si="113"/>
        <v>0</v>
      </c>
      <c r="J687" s="71">
        <f t="shared" si="114"/>
        <v>0</v>
      </c>
      <c r="K687" s="50">
        <f t="shared" si="115"/>
        <v>0</v>
      </c>
      <c r="L687" s="51">
        <f t="shared" si="116"/>
        <v>0</v>
      </c>
      <c r="M687" s="49">
        <f t="shared" si="117"/>
        <v>0</v>
      </c>
      <c r="N687" s="49">
        <f t="shared" si="118"/>
        <v>0</v>
      </c>
      <c r="O687" s="49">
        <f t="shared" si="119"/>
        <v>0</v>
      </c>
      <c r="P687" s="50">
        <f t="shared" si="120"/>
        <v>0</v>
      </c>
      <c r="Q687" s="105"/>
      <c r="R687" s="105"/>
      <c r="S687" s="105"/>
    </row>
    <row r="688" spans="1:19" x14ac:dyDescent="0.2">
      <c r="A688" s="104">
        <f>IF(E688&gt;0,IF(E688&gt;0,1+MAX($A$14:A687),0),0)</f>
        <v>0</v>
      </c>
      <c r="B688" s="39"/>
      <c r="C688" s="48"/>
      <c r="D688" s="25"/>
      <c r="E688" s="73"/>
      <c r="F688" s="76">
        <f t="shared" si="110"/>
        <v>0</v>
      </c>
      <c r="G688" s="71">
        <f t="shared" si="111"/>
        <v>0</v>
      </c>
      <c r="H688" s="71">
        <f t="shared" si="112"/>
        <v>0</v>
      </c>
      <c r="I688" s="71">
        <f t="shared" si="113"/>
        <v>0</v>
      </c>
      <c r="J688" s="71">
        <f t="shared" si="114"/>
        <v>0</v>
      </c>
      <c r="K688" s="50">
        <f t="shared" si="115"/>
        <v>0</v>
      </c>
      <c r="L688" s="51">
        <f t="shared" si="116"/>
        <v>0</v>
      </c>
      <c r="M688" s="49">
        <f t="shared" si="117"/>
        <v>0</v>
      </c>
      <c r="N688" s="49">
        <f t="shared" si="118"/>
        <v>0</v>
      </c>
      <c r="O688" s="49">
        <f t="shared" si="119"/>
        <v>0</v>
      </c>
      <c r="P688" s="50">
        <f t="shared" si="120"/>
        <v>0</v>
      </c>
      <c r="Q688" s="105"/>
      <c r="R688" s="105"/>
      <c r="S688" s="105"/>
    </row>
    <row r="689" spans="1:19" x14ac:dyDescent="0.2">
      <c r="A689" s="104">
        <f>IF(E689&gt;0,IF(E689&gt;0,1+MAX($A$14:A688),0),0)</f>
        <v>0</v>
      </c>
      <c r="B689" s="39"/>
      <c r="C689" s="48"/>
      <c r="D689" s="25"/>
      <c r="E689" s="73"/>
      <c r="F689" s="76">
        <f t="shared" si="110"/>
        <v>0</v>
      </c>
      <c r="G689" s="71">
        <f t="shared" si="111"/>
        <v>0</v>
      </c>
      <c r="H689" s="71">
        <f t="shared" si="112"/>
        <v>0</v>
      </c>
      <c r="I689" s="71">
        <f t="shared" si="113"/>
        <v>0</v>
      </c>
      <c r="J689" s="71">
        <f t="shared" si="114"/>
        <v>0</v>
      </c>
      <c r="K689" s="50">
        <f t="shared" si="115"/>
        <v>0</v>
      </c>
      <c r="L689" s="51">
        <f t="shared" si="116"/>
        <v>0</v>
      </c>
      <c r="M689" s="49">
        <f t="shared" si="117"/>
        <v>0</v>
      </c>
      <c r="N689" s="49">
        <f t="shared" si="118"/>
        <v>0</v>
      </c>
      <c r="O689" s="49">
        <f t="shared" si="119"/>
        <v>0</v>
      </c>
      <c r="P689" s="50">
        <f t="shared" si="120"/>
        <v>0</v>
      </c>
      <c r="Q689" s="105"/>
      <c r="R689" s="105"/>
      <c r="S689" s="105"/>
    </row>
    <row r="690" spans="1:19" x14ac:dyDescent="0.2">
      <c r="A690" s="104">
        <f>IF(E690&gt;0,IF(E690&gt;0,1+MAX($A$14:A689),0),0)</f>
        <v>0</v>
      </c>
      <c r="B690" s="39"/>
      <c r="C690" s="48"/>
      <c r="D690" s="25"/>
      <c r="E690" s="73"/>
      <c r="F690" s="76">
        <f t="shared" si="110"/>
        <v>0</v>
      </c>
      <c r="G690" s="71">
        <f t="shared" si="111"/>
        <v>0</v>
      </c>
      <c r="H690" s="71">
        <f t="shared" si="112"/>
        <v>0</v>
      </c>
      <c r="I690" s="71">
        <f t="shared" si="113"/>
        <v>0</v>
      </c>
      <c r="J690" s="71">
        <f t="shared" si="114"/>
        <v>0</v>
      </c>
      <c r="K690" s="50">
        <f t="shared" si="115"/>
        <v>0</v>
      </c>
      <c r="L690" s="51">
        <f t="shared" si="116"/>
        <v>0</v>
      </c>
      <c r="M690" s="49">
        <f t="shared" si="117"/>
        <v>0</v>
      </c>
      <c r="N690" s="49">
        <f t="shared" si="118"/>
        <v>0</v>
      </c>
      <c r="O690" s="49">
        <f t="shared" si="119"/>
        <v>0</v>
      </c>
      <c r="P690" s="50">
        <f t="shared" si="120"/>
        <v>0</v>
      </c>
      <c r="Q690" s="105"/>
      <c r="R690" s="105"/>
      <c r="S690" s="105"/>
    </row>
    <row r="691" spans="1:19" x14ac:dyDescent="0.2">
      <c r="A691" s="104">
        <f>IF(E691&gt;0,IF(E691&gt;0,1+MAX($A$14:A690),0),0)</f>
        <v>0</v>
      </c>
      <c r="B691" s="39"/>
      <c r="C691" s="48"/>
      <c r="D691" s="25"/>
      <c r="E691" s="73"/>
      <c r="F691" s="76">
        <f t="shared" si="110"/>
        <v>0</v>
      </c>
      <c r="G691" s="71">
        <f t="shared" si="111"/>
        <v>0</v>
      </c>
      <c r="H691" s="71">
        <f t="shared" si="112"/>
        <v>0</v>
      </c>
      <c r="I691" s="71">
        <f t="shared" si="113"/>
        <v>0</v>
      </c>
      <c r="J691" s="71">
        <f t="shared" si="114"/>
        <v>0</v>
      </c>
      <c r="K691" s="50">
        <f t="shared" si="115"/>
        <v>0</v>
      </c>
      <c r="L691" s="51">
        <f t="shared" si="116"/>
        <v>0</v>
      </c>
      <c r="M691" s="49">
        <f t="shared" si="117"/>
        <v>0</v>
      </c>
      <c r="N691" s="49">
        <f t="shared" si="118"/>
        <v>0</v>
      </c>
      <c r="O691" s="49">
        <f t="shared" si="119"/>
        <v>0</v>
      </c>
      <c r="P691" s="50">
        <f t="shared" si="120"/>
        <v>0</v>
      </c>
      <c r="Q691" s="105"/>
      <c r="R691" s="105"/>
      <c r="S691" s="105"/>
    </row>
    <row r="692" spans="1:19" x14ac:dyDescent="0.2">
      <c r="A692" s="104">
        <f>IF(E692&gt;0,IF(E692&gt;0,1+MAX($A$14:A691),0),0)</f>
        <v>0</v>
      </c>
      <c r="B692" s="39"/>
      <c r="C692" s="48"/>
      <c r="D692" s="25"/>
      <c r="E692" s="73"/>
      <c r="F692" s="76">
        <f t="shared" si="110"/>
        <v>0</v>
      </c>
      <c r="G692" s="71">
        <f t="shared" si="111"/>
        <v>0</v>
      </c>
      <c r="H692" s="71">
        <f t="shared" si="112"/>
        <v>0</v>
      </c>
      <c r="I692" s="71">
        <f t="shared" si="113"/>
        <v>0</v>
      </c>
      <c r="J692" s="71">
        <f t="shared" si="114"/>
        <v>0</v>
      </c>
      <c r="K692" s="50">
        <f t="shared" si="115"/>
        <v>0</v>
      </c>
      <c r="L692" s="51">
        <f t="shared" si="116"/>
        <v>0</v>
      </c>
      <c r="M692" s="49">
        <f t="shared" si="117"/>
        <v>0</v>
      </c>
      <c r="N692" s="49">
        <f t="shared" si="118"/>
        <v>0</v>
      </c>
      <c r="O692" s="49">
        <f t="shared" si="119"/>
        <v>0</v>
      </c>
      <c r="P692" s="50">
        <f t="shared" si="120"/>
        <v>0</v>
      </c>
      <c r="Q692" s="105"/>
      <c r="R692" s="105"/>
      <c r="S692" s="105"/>
    </row>
    <row r="693" spans="1:19" x14ac:dyDescent="0.2">
      <c r="A693" s="104">
        <f>IF(E693&gt;0,IF(E693&gt;0,1+MAX($A$14:A692),0),0)</f>
        <v>0</v>
      </c>
      <c r="B693" s="39"/>
      <c r="C693" s="48"/>
      <c r="D693" s="25"/>
      <c r="E693" s="73"/>
      <c r="F693" s="76">
        <f t="shared" si="110"/>
        <v>0</v>
      </c>
      <c r="G693" s="71">
        <f t="shared" si="111"/>
        <v>0</v>
      </c>
      <c r="H693" s="71">
        <f t="shared" si="112"/>
        <v>0</v>
      </c>
      <c r="I693" s="71">
        <f t="shared" si="113"/>
        <v>0</v>
      </c>
      <c r="J693" s="71">
        <f t="shared" si="114"/>
        <v>0</v>
      </c>
      <c r="K693" s="50">
        <f t="shared" si="115"/>
        <v>0</v>
      </c>
      <c r="L693" s="51">
        <f t="shared" si="116"/>
        <v>0</v>
      </c>
      <c r="M693" s="49">
        <f t="shared" si="117"/>
        <v>0</v>
      </c>
      <c r="N693" s="49">
        <f t="shared" si="118"/>
        <v>0</v>
      </c>
      <c r="O693" s="49">
        <f t="shared" si="119"/>
        <v>0</v>
      </c>
      <c r="P693" s="50">
        <f t="shared" si="120"/>
        <v>0</v>
      </c>
      <c r="Q693" s="105"/>
      <c r="R693" s="105"/>
      <c r="S693" s="105"/>
    </row>
    <row r="694" spans="1:19" x14ac:dyDescent="0.2">
      <c r="A694" s="104">
        <f>IF(E694&gt;0,IF(E694&gt;0,1+MAX($A$14:A693),0),0)</f>
        <v>0</v>
      </c>
      <c r="B694" s="39"/>
      <c r="C694" s="48"/>
      <c r="D694" s="25"/>
      <c r="E694" s="73"/>
      <c r="F694" s="76">
        <f t="shared" si="110"/>
        <v>0</v>
      </c>
      <c r="G694" s="71">
        <f t="shared" si="111"/>
        <v>0</v>
      </c>
      <c r="H694" s="71">
        <f t="shared" si="112"/>
        <v>0</v>
      </c>
      <c r="I694" s="71">
        <f t="shared" si="113"/>
        <v>0</v>
      </c>
      <c r="J694" s="71">
        <f t="shared" si="114"/>
        <v>0</v>
      </c>
      <c r="K694" s="50">
        <f t="shared" si="115"/>
        <v>0</v>
      </c>
      <c r="L694" s="51">
        <f t="shared" si="116"/>
        <v>0</v>
      </c>
      <c r="M694" s="49">
        <f t="shared" si="117"/>
        <v>0</v>
      </c>
      <c r="N694" s="49">
        <f t="shared" si="118"/>
        <v>0</v>
      </c>
      <c r="O694" s="49">
        <f t="shared" si="119"/>
        <v>0</v>
      </c>
      <c r="P694" s="50">
        <f t="shared" si="120"/>
        <v>0</v>
      </c>
      <c r="Q694" s="105"/>
      <c r="R694" s="105"/>
      <c r="S694" s="105"/>
    </row>
    <row r="695" spans="1:19" x14ac:dyDescent="0.2">
      <c r="A695" s="104">
        <f>IF(E695&gt;0,IF(E695&gt;0,1+MAX($A$14:A694),0),0)</f>
        <v>0</v>
      </c>
      <c r="B695" s="39"/>
      <c r="C695" s="48"/>
      <c r="D695" s="25"/>
      <c r="E695" s="73"/>
      <c r="F695" s="76">
        <f t="shared" si="110"/>
        <v>0</v>
      </c>
      <c r="G695" s="71">
        <f t="shared" si="111"/>
        <v>0</v>
      </c>
      <c r="H695" s="71">
        <f t="shared" si="112"/>
        <v>0</v>
      </c>
      <c r="I695" s="71">
        <f t="shared" si="113"/>
        <v>0</v>
      </c>
      <c r="J695" s="71">
        <f t="shared" si="114"/>
        <v>0</v>
      </c>
      <c r="K695" s="50">
        <f t="shared" si="115"/>
        <v>0</v>
      </c>
      <c r="L695" s="51">
        <f t="shared" si="116"/>
        <v>0</v>
      </c>
      <c r="M695" s="49">
        <f t="shared" si="117"/>
        <v>0</v>
      </c>
      <c r="N695" s="49">
        <f t="shared" si="118"/>
        <v>0</v>
      </c>
      <c r="O695" s="49">
        <f t="shared" si="119"/>
        <v>0</v>
      </c>
      <c r="P695" s="50">
        <f t="shared" si="120"/>
        <v>0</v>
      </c>
      <c r="Q695" s="105"/>
      <c r="R695" s="105"/>
      <c r="S695" s="105"/>
    </row>
    <row r="696" spans="1:19" x14ac:dyDescent="0.2">
      <c r="A696" s="104">
        <f>IF(E696&gt;0,IF(E696&gt;0,1+MAX($A$14:A695),0),0)</f>
        <v>0</v>
      </c>
      <c r="B696" s="39"/>
      <c r="C696" s="48"/>
      <c r="D696" s="25"/>
      <c r="E696" s="73"/>
      <c r="F696" s="76">
        <f t="shared" si="110"/>
        <v>0</v>
      </c>
      <c r="G696" s="71">
        <f t="shared" si="111"/>
        <v>0</v>
      </c>
      <c r="H696" s="71">
        <f t="shared" si="112"/>
        <v>0</v>
      </c>
      <c r="I696" s="71">
        <f t="shared" si="113"/>
        <v>0</v>
      </c>
      <c r="J696" s="71">
        <f t="shared" si="114"/>
        <v>0</v>
      </c>
      <c r="K696" s="50">
        <f t="shared" si="115"/>
        <v>0</v>
      </c>
      <c r="L696" s="51">
        <f t="shared" si="116"/>
        <v>0</v>
      </c>
      <c r="M696" s="49">
        <f t="shared" si="117"/>
        <v>0</v>
      </c>
      <c r="N696" s="49">
        <f t="shared" si="118"/>
        <v>0</v>
      </c>
      <c r="O696" s="49">
        <f t="shared" si="119"/>
        <v>0</v>
      </c>
      <c r="P696" s="50">
        <f t="shared" si="120"/>
        <v>0</v>
      </c>
      <c r="Q696" s="105"/>
      <c r="R696" s="105"/>
      <c r="S696" s="105"/>
    </row>
    <row r="697" spans="1:19" x14ac:dyDescent="0.2">
      <c r="A697" s="104">
        <f>IF(E697&gt;0,IF(E697&gt;0,1+MAX($A$14:A696),0),0)</f>
        <v>0</v>
      </c>
      <c r="B697" s="39"/>
      <c r="C697" s="48"/>
      <c r="D697" s="25"/>
      <c r="E697" s="73"/>
      <c r="F697" s="76">
        <f t="shared" si="110"/>
        <v>0</v>
      </c>
      <c r="G697" s="71">
        <f t="shared" si="111"/>
        <v>0</v>
      </c>
      <c r="H697" s="71">
        <f t="shared" si="112"/>
        <v>0</v>
      </c>
      <c r="I697" s="71">
        <f t="shared" si="113"/>
        <v>0</v>
      </c>
      <c r="J697" s="71">
        <f t="shared" si="114"/>
        <v>0</v>
      </c>
      <c r="K697" s="50">
        <f t="shared" si="115"/>
        <v>0</v>
      </c>
      <c r="L697" s="51">
        <f t="shared" si="116"/>
        <v>0</v>
      </c>
      <c r="M697" s="49">
        <f t="shared" si="117"/>
        <v>0</v>
      </c>
      <c r="N697" s="49">
        <f t="shared" si="118"/>
        <v>0</v>
      </c>
      <c r="O697" s="49">
        <f t="shared" si="119"/>
        <v>0</v>
      </c>
      <c r="P697" s="50">
        <f t="shared" si="120"/>
        <v>0</v>
      </c>
      <c r="Q697" s="105"/>
      <c r="R697" s="105"/>
      <c r="S697" s="105"/>
    </row>
    <row r="698" spans="1:19" x14ac:dyDescent="0.2">
      <c r="A698" s="104">
        <f>IF(E698&gt;0,IF(E698&gt;0,1+MAX($A$14:A697),0),0)</f>
        <v>0</v>
      </c>
      <c r="B698" s="39"/>
      <c r="C698" s="48"/>
      <c r="D698" s="25"/>
      <c r="E698" s="73"/>
      <c r="F698" s="76">
        <f t="shared" si="110"/>
        <v>0</v>
      </c>
      <c r="G698" s="71">
        <f t="shared" si="111"/>
        <v>0</v>
      </c>
      <c r="H698" s="71">
        <f t="shared" si="112"/>
        <v>0</v>
      </c>
      <c r="I698" s="71">
        <f t="shared" si="113"/>
        <v>0</v>
      </c>
      <c r="J698" s="71">
        <f t="shared" si="114"/>
        <v>0</v>
      </c>
      <c r="K698" s="50">
        <f t="shared" si="115"/>
        <v>0</v>
      </c>
      <c r="L698" s="51">
        <f t="shared" si="116"/>
        <v>0</v>
      </c>
      <c r="M698" s="49">
        <f t="shared" si="117"/>
        <v>0</v>
      </c>
      <c r="N698" s="49">
        <f t="shared" si="118"/>
        <v>0</v>
      </c>
      <c r="O698" s="49">
        <f t="shared" si="119"/>
        <v>0</v>
      </c>
      <c r="P698" s="50">
        <f t="shared" si="120"/>
        <v>0</v>
      </c>
      <c r="Q698" s="105"/>
      <c r="R698" s="105"/>
      <c r="S698" s="105"/>
    </row>
    <row r="699" spans="1:19" x14ac:dyDescent="0.2">
      <c r="A699" s="104">
        <f>IF(E699&gt;0,IF(E699&gt;0,1+MAX($A$14:A698),0),0)</f>
        <v>0</v>
      </c>
      <c r="B699" s="39"/>
      <c r="C699" s="48"/>
      <c r="D699" s="25"/>
      <c r="E699" s="73"/>
      <c r="F699" s="76">
        <f t="shared" si="110"/>
        <v>0</v>
      </c>
      <c r="G699" s="71">
        <f t="shared" si="111"/>
        <v>0</v>
      </c>
      <c r="H699" s="71">
        <f t="shared" si="112"/>
        <v>0</v>
      </c>
      <c r="I699" s="71">
        <f t="shared" si="113"/>
        <v>0</v>
      </c>
      <c r="J699" s="71">
        <f t="shared" si="114"/>
        <v>0</v>
      </c>
      <c r="K699" s="50">
        <f t="shared" si="115"/>
        <v>0</v>
      </c>
      <c r="L699" s="51">
        <f t="shared" si="116"/>
        <v>0</v>
      </c>
      <c r="M699" s="49">
        <f t="shared" si="117"/>
        <v>0</v>
      </c>
      <c r="N699" s="49">
        <f t="shared" si="118"/>
        <v>0</v>
      </c>
      <c r="O699" s="49">
        <f t="shared" si="119"/>
        <v>0</v>
      </c>
      <c r="P699" s="50">
        <f t="shared" si="120"/>
        <v>0</v>
      </c>
      <c r="Q699" s="105"/>
      <c r="R699" s="105"/>
      <c r="S699" s="105"/>
    </row>
    <row r="700" spans="1:19" x14ac:dyDescent="0.2">
      <c r="A700" s="104">
        <f>IF(E700&gt;0,IF(E700&gt;0,1+MAX($A$14:A699),0),0)</f>
        <v>0</v>
      </c>
      <c r="B700" s="39"/>
      <c r="C700" s="48"/>
      <c r="D700" s="25"/>
      <c r="E700" s="73"/>
      <c r="F700" s="76">
        <f t="shared" si="110"/>
        <v>0</v>
      </c>
      <c r="G700" s="71">
        <f t="shared" si="111"/>
        <v>0</v>
      </c>
      <c r="H700" s="71">
        <f t="shared" si="112"/>
        <v>0</v>
      </c>
      <c r="I700" s="71">
        <f t="shared" si="113"/>
        <v>0</v>
      </c>
      <c r="J700" s="71">
        <f t="shared" si="114"/>
        <v>0</v>
      </c>
      <c r="K700" s="50">
        <f t="shared" si="115"/>
        <v>0</v>
      </c>
      <c r="L700" s="51">
        <f t="shared" si="116"/>
        <v>0</v>
      </c>
      <c r="M700" s="49">
        <f t="shared" si="117"/>
        <v>0</v>
      </c>
      <c r="N700" s="49">
        <f t="shared" si="118"/>
        <v>0</v>
      </c>
      <c r="O700" s="49">
        <f t="shared" si="119"/>
        <v>0</v>
      </c>
      <c r="P700" s="50">
        <f t="shared" si="120"/>
        <v>0</v>
      </c>
      <c r="Q700" s="105"/>
      <c r="R700" s="105"/>
      <c r="S700" s="105"/>
    </row>
    <row r="701" spans="1:19" x14ac:dyDescent="0.2">
      <c r="A701" s="104">
        <f>IF(E701&gt;0,IF(E701&gt;0,1+MAX($A$14:A700),0),0)</f>
        <v>0</v>
      </c>
      <c r="B701" s="39"/>
      <c r="C701" s="48"/>
      <c r="D701" s="25"/>
      <c r="E701" s="73"/>
      <c r="F701" s="76">
        <f t="shared" si="110"/>
        <v>0</v>
      </c>
      <c r="G701" s="71">
        <f t="shared" si="111"/>
        <v>0</v>
      </c>
      <c r="H701" s="71">
        <f t="shared" si="112"/>
        <v>0</v>
      </c>
      <c r="I701" s="71">
        <f t="shared" si="113"/>
        <v>0</v>
      </c>
      <c r="J701" s="71">
        <f t="shared" si="114"/>
        <v>0</v>
      </c>
      <c r="K701" s="50">
        <f t="shared" si="115"/>
        <v>0</v>
      </c>
      <c r="L701" s="51">
        <f t="shared" si="116"/>
        <v>0</v>
      </c>
      <c r="M701" s="49">
        <f t="shared" si="117"/>
        <v>0</v>
      </c>
      <c r="N701" s="49">
        <f t="shared" si="118"/>
        <v>0</v>
      </c>
      <c r="O701" s="49">
        <f t="shared" si="119"/>
        <v>0</v>
      </c>
      <c r="P701" s="50">
        <f t="shared" si="120"/>
        <v>0</v>
      </c>
      <c r="Q701" s="105"/>
      <c r="R701" s="105"/>
      <c r="S701" s="105"/>
    </row>
    <row r="702" spans="1:19" x14ac:dyDescent="0.2">
      <c r="A702" s="104">
        <f>IF(E702&gt;0,IF(E702&gt;0,1+MAX($A$14:A701),0),0)</f>
        <v>0</v>
      </c>
      <c r="B702" s="39"/>
      <c r="C702" s="48"/>
      <c r="D702" s="25"/>
      <c r="E702" s="73"/>
      <c r="F702" s="76">
        <f t="shared" si="110"/>
        <v>0</v>
      </c>
      <c r="G702" s="71">
        <f t="shared" si="111"/>
        <v>0</v>
      </c>
      <c r="H702" s="71">
        <f t="shared" si="112"/>
        <v>0</v>
      </c>
      <c r="I702" s="71">
        <f t="shared" si="113"/>
        <v>0</v>
      </c>
      <c r="J702" s="71">
        <f t="shared" si="114"/>
        <v>0</v>
      </c>
      <c r="K702" s="50">
        <f t="shared" si="115"/>
        <v>0</v>
      </c>
      <c r="L702" s="51">
        <f t="shared" si="116"/>
        <v>0</v>
      </c>
      <c r="M702" s="49">
        <f t="shared" si="117"/>
        <v>0</v>
      </c>
      <c r="N702" s="49">
        <f t="shared" si="118"/>
        <v>0</v>
      </c>
      <c r="O702" s="49">
        <f t="shared" si="119"/>
        <v>0</v>
      </c>
      <c r="P702" s="50">
        <f t="shared" si="120"/>
        <v>0</v>
      </c>
      <c r="Q702" s="105"/>
      <c r="R702" s="105"/>
      <c r="S702" s="105"/>
    </row>
    <row r="703" spans="1:19" x14ac:dyDescent="0.2">
      <c r="A703" s="104">
        <f>IF(E703&gt;0,IF(E703&gt;0,1+MAX($A$14:A702),0),0)</f>
        <v>0</v>
      </c>
      <c r="B703" s="39"/>
      <c r="C703" s="48"/>
      <c r="D703" s="25"/>
      <c r="E703" s="73"/>
      <c r="F703" s="76">
        <f t="shared" si="110"/>
        <v>0</v>
      </c>
      <c r="G703" s="71">
        <f t="shared" si="111"/>
        <v>0</v>
      </c>
      <c r="H703" s="71">
        <f t="shared" si="112"/>
        <v>0</v>
      </c>
      <c r="I703" s="71">
        <f t="shared" si="113"/>
        <v>0</v>
      </c>
      <c r="J703" s="71">
        <f t="shared" si="114"/>
        <v>0</v>
      </c>
      <c r="K703" s="50">
        <f t="shared" si="115"/>
        <v>0</v>
      </c>
      <c r="L703" s="51">
        <f t="shared" si="116"/>
        <v>0</v>
      </c>
      <c r="M703" s="49">
        <f t="shared" si="117"/>
        <v>0</v>
      </c>
      <c r="N703" s="49">
        <f t="shared" si="118"/>
        <v>0</v>
      </c>
      <c r="O703" s="49">
        <f t="shared" si="119"/>
        <v>0</v>
      </c>
      <c r="P703" s="50">
        <f t="shared" si="120"/>
        <v>0</v>
      </c>
      <c r="Q703" s="105"/>
      <c r="R703" s="105"/>
      <c r="S703" s="105"/>
    </row>
    <row r="704" spans="1:19" x14ac:dyDescent="0.2">
      <c r="A704" s="104">
        <f>IF(E704&gt;0,IF(E704&gt;0,1+MAX($A$14:A703),0),0)</f>
        <v>0</v>
      </c>
      <c r="B704" s="39"/>
      <c r="C704" s="48"/>
      <c r="D704" s="25"/>
      <c r="E704" s="73"/>
      <c r="F704" s="76">
        <f t="shared" si="110"/>
        <v>0</v>
      </c>
      <c r="G704" s="71">
        <f t="shared" si="111"/>
        <v>0</v>
      </c>
      <c r="H704" s="71">
        <f t="shared" si="112"/>
        <v>0</v>
      </c>
      <c r="I704" s="71">
        <f t="shared" si="113"/>
        <v>0</v>
      </c>
      <c r="J704" s="71">
        <f t="shared" si="114"/>
        <v>0</v>
      </c>
      <c r="K704" s="50">
        <f t="shared" si="115"/>
        <v>0</v>
      </c>
      <c r="L704" s="51">
        <f t="shared" si="116"/>
        <v>0</v>
      </c>
      <c r="M704" s="49">
        <f t="shared" si="117"/>
        <v>0</v>
      </c>
      <c r="N704" s="49">
        <f t="shared" si="118"/>
        <v>0</v>
      </c>
      <c r="O704" s="49">
        <f t="shared" si="119"/>
        <v>0</v>
      </c>
      <c r="P704" s="50">
        <f t="shared" si="120"/>
        <v>0</v>
      </c>
      <c r="Q704" s="105"/>
      <c r="R704" s="105"/>
      <c r="S704" s="105"/>
    </row>
    <row r="705" spans="1:19" x14ac:dyDescent="0.2">
      <c r="A705" s="104">
        <f>IF(E705&gt;0,IF(E705&gt;0,1+MAX($A$14:A704),0),0)</f>
        <v>0</v>
      </c>
      <c r="B705" s="39"/>
      <c r="C705" s="48"/>
      <c r="D705" s="25"/>
      <c r="E705" s="73"/>
      <c r="F705" s="76">
        <f t="shared" si="110"/>
        <v>0</v>
      </c>
      <c r="G705" s="71">
        <f t="shared" si="111"/>
        <v>0</v>
      </c>
      <c r="H705" s="71">
        <f t="shared" si="112"/>
        <v>0</v>
      </c>
      <c r="I705" s="71">
        <f t="shared" si="113"/>
        <v>0</v>
      </c>
      <c r="J705" s="71">
        <f t="shared" si="114"/>
        <v>0</v>
      </c>
      <c r="K705" s="50">
        <f t="shared" si="115"/>
        <v>0</v>
      </c>
      <c r="L705" s="51">
        <f t="shared" si="116"/>
        <v>0</v>
      </c>
      <c r="M705" s="49">
        <f t="shared" si="117"/>
        <v>0</v>
      </c>
      <c r="N705" s="49">
        <f t="shared" si="118"/>
        <v>0</v>
      </c>
      <c r="O705" s="49">
        <f t="shared" si="119"/>
        <v>0</v>
      </c>
      <c r="P705" s="50">
        <f t="shared" si="120"/>
        <v>0</v>
      </c>
      <c r="Q705" s="105"/>
      <c r="R705" s="105"/>
      <c r="S705" s="105"/>
    </row>
    <row r="706" spans="1:19" x14ac:dyDescent="0.2">
      <c r="A706" s="104">
        <f>IF(E706&gt;0,IF(E706&gt;0,1+MAX($A$14:A705),0),0)</f>
        <v>0</v>
      </c>
      <c r="B706" s="39"/>
      <c r="C706" s="48"/>
      <c r="D706" s="25"/>
      <c r="E706" s="73"/>
      <c r="F706" s="76">
        <f t="shared" si="110"/>
        <v>0</v>
      </c>
      <c r="G706" s="71">
        <f t="shared" si="111"/>
        <v>0</v>
      </c>
      <c r="H706" s="71">
        <f t="shared" si="112"/>
        <v>0</v>
      </c>
      <c r="I706" s="71">
        <f t="shared" si="113"/>
        <v>0</v>
      </c>
      <c r="J706" s="71">
        <f t="shared" si="114"/>
        <v>0</v>
      </c>
      <c r="K706" s="50">
        <f t="shared" si="115"/>
        <v>0</v>
      </c>
      <c r="L706" s="51">
        <f t="shared" si="116"/>
        <v>0</v>
      </c>
      <c r="M706" s="49">
        <f t="shared" si="117"/>
        <v>0</v>
      </c>
      <c r="N706" s="49">
        <f t="shared" si="118"/>
        <v>0</v>
      </c>
      <c r="O706" s="49">
        <f t="shared" si="119"/>
        <v>0</v>
      </c>
      <c r="P706" s="50">
        <f t="shared" si="120"/>
        <v>0</v>
      </c>
      <c r="Q706" s="105"/>
      <c r="R706" s="105"/>
      <c r="S706" s="105"/>
    </row>
    <row r="707" spans="1:19" x14ac:dyDescent="0.2">
      <c r="A707" s="104">
        <f>IF(E707&gt;0,IF(E707&gt;0,1+MAX($A$14:A706),0),0)</f>
        <v>0</v>
      </c>
      <c r="B707" s="39"/>
      <c r="C707" s="48"/>
      <c r="D707" s="25"/>
      <c r="E707" s="73"/>
      <c r="F707" s="76">
        <f t="shared" si="110"/>
        <v>0</v>
      </c>
      <c r="G707" s="71">
        <f t="shared" si="111"/>
        <v>0</v>
      </c>
      <c r="H707" s="71">
        <f t="shared" si="112"/>
        <v>0</v>
      </c>
      <c r="I707" s="71">
        <f t="shared" si="113"/>
        <v>0</v>
      </c>
      <c r="J707" s="71">
        <f t="shared" si="114"/>
        <v>0</v>
      </c>
      <c r="K707" s="50">
        <f t="shared" si="115"/>
        <v>0</v>
      </c>
      <c r="L707" s="51">
        <f t="shared" si="116"/>
        <v>0</v>
      </c>
      <c r="M707" s="49">
        <f t="shared" si="117"/>
        <v>0</v>
      </c>
      <c r="N707" s="49">
        <f t="shared" si="118"/>
        <v>0</v>
      </c>
      <c r="O707" s="49">
        <f t="shared" si="119"/>
        <v>0</v>
      </c>
      <c r="P707" s="50">
        <f t="shared" si="120"/>
        <v>0</v>
      </c>
      <c r="Q707" s="105"/>
      <c r="R707" s="105"/>
      <c r="S707" s="105"/>
    </row>
    <row r="708" spans="1:19" x14ac:dyDescent="0.2">
      <c r="A708" s="104">
        <f>IF(E708&gt;0,IF(E708&gt;0,1+MAX($A$14:A707),0),0)</f>
        <v>0</v>
      </c>
      <c r="B708" s="39"/>
      <c r="C708" s="48"/>
      <c r="D708" s="25"/>
      <c r="E708" s="73"/>
      <c r="F708" s="76">
        <f t="shared" si="110"/>
        <v>0</v>
      </c>
      <c r="G708" s="71">
        <f t="shared" si="111"/>
        <v>0</v>
      </c>
      <c r="H708" s="71">
        <f t="shared" si="112"/>
        <v>0</v>
      </c>
      <c r="I708" s="71">
        <f t="shared" si="113"/>
        <v>0</v>
      </c>
      <c r="J708" s="71">
        <f t="shared" si="114"/>
        <v>0</v>
      </c>
      <c r="K708" s="50">
        <f t="shared" si="115"/>
        <v>0</v>
      </c>
      <c r="L708" s="51">
        <f t="shared" si="116"/>
        <v>0</v>
      </c>
      <c r="M708" s="49">
        <f t="shared" si="117"/>
        <v>0</v>
      </c>
      <c r="N708" s="49">
        <f t="shared" si="118"/>
        <v>0</v>
      </c>
      <c r="O708" s="49">
        <f t="shared" si="119"/>
        <v>0</v>
      </c>
      <c r="P708" s="50">
        <f t="shared" si="120"/>
        <v>0</v>
      </c>
      <c r="Q708" s="105"/>
      <c r="R708" s="105"/>
      <c r="S708" s="105"/>
    </row>
    <row r="709" spans="1:19" x14ac:dyDescent="0.2">
      <c r="A709" s="104">
        <f>IF(E709&gt;0,IF(E709&gt;0,1+MAX($A$14:A708),0),0)</f>
        <v>0</v>
      </c>
      <c r="B709" s="39"/>
      <c r="C709" s="48"/>
      <c r="D709" s="25"/>
      <c r="E709" s="73"/>
      <c r="F709" s="76">
        <f t="shared" si="110"/>
        <v>0</v>
      </c>
      <c r="G709" s="71">
        <f t="shared" si="111"/>
        <v>0</v>
      </c>
      <c r="H709" s="71">
        <f t="shared" si="112"/>
        <v>0</v>
      </c>
      <c r="I709" s="71">
        <f t="shared" si="113"/>
        <v>0</v>
      </c>
      <c r="J709" s="71">
        <f t="shared" si="114"/>
        <v>0</v>
      </c>
      <c r="K709" s="50">
        <f t="shared" si="115"/>
        <v>0</v>
      </c>
      <c r="L709" s="51">
        <f t="shared" si="116"/>
        <v>0</v>
      </c>
      <c r="M709" s="49">
        <f t="shared" si="117"/>
        <v>0</v>
      </c>
      <c r="N709" s="49">
        <f t="shared" si="118"/>
        <v>0</v>
      </c>
      <c r="O709" s="49">
        <f t="shared" si="119"/>
        <v>0</v>
      </c>
      <c r="P709" s="50">
        <f t="shared" si="120"/>
        <v>0</v>
      </c>
      <c r="Q709" s="105"/>
      <c r="R709" s="105"/>
      <c r="S709" s="105"/>
    </row>
    <row r="710" spans="1:19" x14ac:dyDescent="0.2">
      <c r="A710" s="104">
        <f>IF(E710&gt;0,IF(E710&gt;0,1+MAX($A$14:A709),0),0)</f>
        <v>0</v>
      </c>
      <c r="B710" s="39"/>
      <c r="C710" s="48"/>
      <c r="D710" s="25"/>
      <c r="E710" s="73"/>
      <c r="F710" s="76">
        <f t="shared" si="110"/>
        <v>0</v>
      </c>
      <c r="G710" s="71">
        <f t="shared" si="111"/>
        <v>0</v>
      </c>
      <c r="H710" s="71">
        <f t="shared" si="112"/>
        <v>0</v>
      </c>
      <c r="I710" s="71">
        <f t="shared" si="113"/>
        <v>0</v>
      </c>
      <c r="J710" s="71">
        <f t="shared" si="114"/>
        <v>0</v>
      </c>
      <c r="K710" s="50">
        <f t="shared" si="115"/>
        <v>0</v>
      </c>
      <c r="L710" s="51">
        <f t="shared" si="116"/>
        <v>0</v>
      </c>
      <c r="M710" s="49">
        <f t="shared" si="117"/>
        <v>0</v>
      </c>
      <c r="N710" s="49">
        <f t="shared" si="118"/>
        <v>0</v>
      </c>
      <c r="O710" s="49">
        <f t="shared" si="119"/>
        <v>0</v>
      </c>
      <c r="P710" s="50">
        <f t="shared" si="120"/>
        <v>0</v>
      </c>
      <c r="Q710" s="105"/>
      <c r="R710" s="105"/>
      <c r="S710" s="105"/>
    </row>
    <row r="711" spans="1:19" x14ac:dyDescent="0.2">
      <c r="A711" s="104">
        <f>IF(E711&gt;0,IF(E711&gt;0,1+MAX($A$14:A710),0),0)</f>
        <v>0</v>
      </c>
      <c r="B711" s="39"/>
      <c r="C711" s="48"/>
      <c r="D711" s="25"/>
      <c r="E711" s="73"/>
      <c r="F711" s="76">
        <f t="shared" si="110"/>
        <v>0</v>
      </c>
      <c r="G711" s="71">
        <f t="shared" si="111"/>
        <v>0</v>
      </c>
      <c r="H711" s="71">
        <f t="shared" si="112"/>
        <v>0</v>
      </c>
      <c r="I711" s="71">
        <f t="shared" si="113"/>
        <v>0</v>
      </c>
      <c r="J711" s="71">
        <f t="shared" si="114"/>
        <v>0</v>
      </c>
      <c r="K711" s="50">
        <f t="shared" si="115"/>
        <v>0</v>
      </c>
      <c r="L711" s="51">
        <f t="shared" si="116"/>
        <v>0</v>
      </c>
      <c r="M711" s="49">
        <f t="shared" si="117"/>
        <v>0</v>
      </c>
      <c r="N711" s="49">
        <f t="shared" si="118"/>
        <v>0</v>
      </c>
      <c r="O711" s="49">
        <f t="shared" si="119"/>
        <v>0</v>
      </c>
      <c r="P711" s="50">
        <f t="shared" si="120"/>
        <v>0</v>
      </c>
      <c r="Q711" s="105"/>
      <c r="R711" s="105"/>
      <c r="S711" s="105"/>
    </row>
    <row r="712" spans="1:19" x14ac:dyDescent="0.2">
      <c r="A712" s="104">
        <f>IF(E712&gt;0,IF(E712&gt;0,1+MAX($A$14:A711),0),0)</f>
        <v>0</v>
      </c>
      <c r="B712" s="39"/>
      <c r="C712" s="48"/>
      <c r="D712" s="25"/>
      <c r="E712" s="73"/>
      <c r="F712" s="76">
        <f t="shared" si="110"/>
        <v>0</v>
      </c>
      <c r="G712" s="71">
        <f t="shared" si="111"/>
        <v>0</v>
      </c>
      <c r="H712" s="71">
        <f t="shared" si="112"/>
        <v>0</v>
      </c>
      <c r="I712" s="71">
        <f t="shared" si="113"/>
        <v>0</v>
      </c>
      <c r="J712" s="71">
        <f t="shared" si="114"/>
        <v>0</v>
      </c>
      <c r="K712" s="50">
        <f t="shared" si="115"/>
        <v>0</v>
      </c>
      <c r="L712" s="51">
        <f t="shared" si="116"/>
        <v>0</v>
      </c>
      <c r="M712" s="49">
        <f t="shared" si="117"/>
        <v>0</v>
      </c>
      <c r="N712" s="49">
        <f t="shared" si="118"/>
        <v>0</v>
      </c>
      <c r="O712" s="49">
        <f t="shared" si="119"/>
        <v>0</v>
      </c>
      <c r="P712" s="50">
        <f t="shared" si="120"/>
        <v>0</v>
      </c>
      <c r="Q712" s="105"/>
      <c r="R712" s="105"/>
      <c r="S712" s="105"/>
    </row>
    <row r="713" spans="1:19" x14ac:dyDescent="0.2">
      <c r="A713" s="104">
        <f>IF(E713&gt;0,IF(E713&gt;0,1+MAX($A$14:A712),0),0)</f>
        <v>0</v>
      </c>
      <c r="B713" s="39"/>
      <c r="C713" s="48"/>
      <c r="D713" s="25"/>
      <c r="E713" s="73"/>
      <c r="F713" s="76">
        <f t="shared" si="110"/>
        <v>0</v>
      </c>
      <c r="G713" s="71">
        <f t="shared" si="111"/>
        <v>0</v>
      </c>
      <c r="H713" s="71">
        <f t="shared" si="112"/>
        <v>0</v>
      </c>
      <c r="I713" s="71">
        <f t="shared" si="113"/>
        <v>0</v>
      </c>
      <c r="J713" s="71">
        <f t="shared" si="114"/>
        <v>0</v>
      </c>
      <c r="K713" s="50">
        <f t="shared" si="115"/>
        <v>0</v>
      </c>
      <c r="L713" s="51">
        <f t="shared" si="116"/>
        <v>0</v>
      </c>
      <c r="M713" s="49">
        <f t="shared" si="117"/>
        <v>0</v>
      </c>
      <c r="N713" s="49">
        <f t="shared" si="118"/>
        <v>0</v>
      </c>
      <c r="O713" s="49">
        <f t="shared" si="119"/>
        <v>0</v>
      </c>
      <c r="P713" s="50">
        <f t="shared" si="120"/>
        <v>0</v>
      </c>
      <c r="Q713" s="105"/>
      <c r="R713" s="105"/>
      <c r="S713" s="105"/>
    </row>
    <row r="714" spans="1:19" x14ac:dyDescent="0.2">
      <c r="A714" s="104">
        <f>IF(E714&gt;0,IF(E714&gt;0,1+MAX($A$14:A713),0),0)</f>
        <v>0</v>
      </c>
      <c r="B714" s="39"/>
      <c r="C714" s="48"/>
      <c r="D714" s="25"/>
      <c r="E714" s="73"/>
      <c r="F714" s="76">
        <f t="shared" si="110"/>
        <v>0</v>
      </c>
      <c r="G714" s="71">
        <f t="shared" si="111"/>
        <v>0</v>
      </c>
      <c r="H714" s="71">
        <f t="shared" si="112"/>
        <v>0</v>
      </c>
      <c r="I714" s="71">
        <f t="shared" si="113"/>
        <v>0</v>
      </c>
      <c r="J714" s="71">
        <f t="shared" si="114"/>
        <v>0</v>
      </c>
      <c r="K714" s="50">
        <f t="shared" si="115"/>
        <v>0</v>
      </c>
      <c r="L714" s="51">
        <f t="shared" si="116"/>
        <v>0</v>
      </c>
      <c r="M714" s="49">
        <f t="shared" si="117"/>
        <v>0</v>
      </c>
      <c r="N714" s="49">
        <f t="shared" si="118"/>
        <v>0</v>
      </c>
      <c r="O714" s="49">
        <f t="shared" si="119"/>
        <v>0</v>
      </c>
      <c r="P714" s="50">
        <f t="shared" si="120"/>
        <v>0</v>
      </c>
      <c r="Q714" s="105"/>
      <c r="R714" s="105"/>
      <c r="S714" s="105"/>
    </row>
    <row r="715" spans="1:19" x14ac:dyDescent="0.2">
      <c r="A715" s="104">
        <f>IF(E715&gt;0,IF(E715&gt;0,1+MAX($A$14:A714),0),0)</f>
        <v>0</v>
      </c>
      <c r="B715" s="39"/>
      <c r="C715" s="48"/>
      <c r="D715" s="25"/>
      <c r="E715" s="73"/>
      <c r="F715" s="76">
        <f t="shared" si="110"/>
        <v>0</v>
      </c>
      <c r="G715" s="71">
        <f t="shared" si="111"/>
        <v>0</v>
      </c>
      <c r="H715" s="71">
        <f t="shared" si="112"/>
        <v>0</v>
      </c>
      <c r="I715" s="71">
        <f t="shared" si="113"/>
        <v>0</v>
      </c>
      <c r="J715" s="71">
        <f t="shared" si="114"/>
        <v>0</v>
      </c>
      <c r="K715" s="50">
        <f t="shared" si="115"/>
        <v>0</v>
      </c>
      <c r="L715" s="51">
        <f t="shared" si="116"/>
        <v>0</v>
      </c>
      <c r="M715" s="49">
        <f t="shared" si="117"/>
        <v>0</v>
      </c>
      <c r="N715" s="49">
        <f t="shared" si="118"/>
        <v>0</v>
      </c>
      <c r="O715" s="49">
        <f t="shared" si="119"/>
        <v>0</v>
      </c>
      <c r="P715" s="50">
        <f t="shared" si="120"/>
        <v>0</v>
      </c>
      <c r="Q715" s="105"/>
      <c r="R715" s="105"/>
      <c r="S715" s="105"/>
    </row>
    <row r="716" spans="1:19" x14ac:dyDescent="0.2">
      <c r="A716" s="104">
        <f>IF(E716&gt;0,IF(E716&gt;0,1+MAX($A$14:A715),0),0)</f>
        <v>0</v>
      </c>
      <c r="B716" s="39"/>
      <c r="C716" s="48"/>
      <c r="D716" s="25"/>
      <c r="E716" s="73"/>
      <c r="F716" s="76">
        <f t="shared" si="110"/>
        <v>0</v>
      </c>
      <c r="G716" s="71">
        <f t="shared" si="111"/>
        <v>0</v>
      </c>
      <c r="H716" s="71">
        <f t="shared" si="112"/>
        <v>0</v>
      </c>
      <c r="I716" s="71">
        <f t="shared" si="113"/>
        <v>0</v>
      </c>
      <c r="J716" s="71">
        <f t="shared" si="114"/>
        <v>0</v>
      </c>
      <c r="K716" s="50">
        <f t="shared" si="115"/>
        <v>0</v>
      </c>
      <c r="L716" s="51">
        <f t="shared" si="116"/>
        <v>0</v>
      </c>
      <c r="M716" s="49">
        <f t="shared" si="117"/>
        <v>0</v>
      </c>
      <c r="N716" s="49">
        <f t="shared" si="118"/>
        <v>0</v>
      </c>
      <c r="O716" s="49">
        <f t="shared" si="119"/>
        <v>0</v>
      </c>
      <c r="P716" s="50">
        <f t="shared" si="120"/>
        <v>0</v>
      </c>
      <c r="Q716" s="105"/>
      <c r="R716" s="105"/>
      <c r="S716" s="105"/>
    </row>
    <row r="717" spans="1:19" x14ac:dyDescent="0.2">
      <c r="A717" s="104">
        <f>IF(E717&gt;0,IF(E717&gt;0,1+MAX($A$14:A716),0),0)</f>
        <v>0</v>
      </c>
      <c r="B717" s="39"/>
      <c r="C717" s="48"/>
      <c r="D717" s="25"/>
      <c r="E717" s="73"/>
      <c r="F717" s="76">
        <f t="shared" si="110"/>
        <v>0</v>
      </c>
      <c r="G717" s="71">
        <f t="shared" si="111"/>
        <v>0</v>
      </c>
      <c r="H717" s="71">
        <f t="shared" si="112"/>
        <v>0</v>
      </c>
      <c r="I717" s="71">
        <f t="shared" si="113"/>
        <v>0</v>
      </c>
      <c r="J717" s="71">
        <f t="shared" si="114"/>
        <v>0</v>
      </c>
      <c r="K717" s="50">
        <f t="shared" si="115"/>
        <v>0</v>
      </c>
      <c r="L717" s="51">
        <f t="shared" si="116"/>
        <v>0</v>
      </c>
      <c r="M717" s="49">
        <f t="shared" si="117"/>
        <v>0</v>
      </c>
      <c r="N717" s="49">
        <f t="shared" si="118"/>
        <v>0</v>
      </c>
      <c r="O717" s="49">
        <f t="shared" si="119"/>
        <v>0</v>
      </c>
      <c r="P717" s="50">
        <f t="shared" si="120"/>
        <v>0</v>
      </c>
      <c r="Q717" s="105"/>
      <c r="R717" s="105"/>
      <c r="S717" s="105"/>
    </row>
    <row r="718" spans="1:19" x14ac:dyDescent="0.2">
      <c r="A718" s="104">
        <f>IF(E718&gt;0,IF(E718&gt;0,1+MAX($A$14:A717),0),0)</f>
        <v>0</v>
      </c>
      <c r="B718" s="39"/>
      <c r="C718" s="48"/>
      <c r="D718" s="25"/>
      <c r="E718" s="73"/>
      <c r="F718" s="76">
        <f t="shared" si="110"/>
        <v>0</v>
      </c>
      <c r="G718" s="71">
        <f t="shared" si="111"/>
        <v>0</v>
      </c>
      <c r="H718" s="71">
        <f t="shared" si="112"/>
        <v>0</v>
      </c>
      <c r="I718" s="71">
        <f t="shared" si="113"/>
        <v>0</v>
      </c>
      <c r="J718" s="71">
        <f t="shared" si="114"/>
        <v>0</v>
      </c>
      <c r="K718" s="50">
        <f t="shared" si="115"/>
        <v>0</v>
      </c>
      <c r="L718" s="51">
        <f t="shared" si="116"/>
        <v>0</v>
      </c>
      <c r="M718" s="49">
        <f t="shared" si="117"/>
        <v>0</v>
      </c>
      <c r="N718" s="49">
        <f t="shared" si="118"/>
        <v>0</v>
      </c>
      <c r="O718" s="49">
        <f t="shared" si="119"/>
        <v>0</v>
      </c>
      <c r="P718" s="50">
        <f t="shared" si="120"/>
        <v>0</v>
      </c>
      <c r="Q718" s="105"/>
      <c r="R718" s="105"/>
      <c r="S718" s="105"/>
    </row>
    <row r="719" spans="1:19" x14ac:dyDescent="0.2">
      <c r="A719" s="104">
        <f>IF(E719&gt;0,IF(E719&gt;0,1+MAX($A$14:A718),0),0)</f>
        <v>0</v>
      </c>
      <c r="B719" s="39"/>
      <c r="C719" s="48"/>
      <c r="D719" s="25"/>
      <c r="E719" s="73"/>
      <c r="F719" s="76">
        <f t="shared" ref="F719:F782" si="121">ROUNDUP((1+$Q$11)*Q719/$S$11,2)</f>
        <v>0</v>
      </c>
      <c r="G719" s="71">
        <f t="shared" ref="G719:G782" si="122">IF(F719&gt;0.001,9.5,0)</f>
        <v>0</v>
      </c>
      <c r="H719" s="71">
        <f t="shared" ref="H719:H782" si="123">ROUND(F719*G719,2)</f>
        <v>0</v>
      </c>
      <c r="I719" s="71">
        <f t="shared" ref="I719:I782" si="124">ROUND((1+$R$11)*R719,2)</f>
        <v>0</v>
      </c>
      <c r="J719" s="71">
        <f t="shared" ref="J719:J782" si="125">ROUND((1+$R$11*0.5)*S719,2)</f>
        <v>0</v>
      </c>
      <c r="K719" s="50">
        <f t="shared" ref="K719:K782" si="126">SUM(H719:J719)</f>
        <v>0</v>
      </c>
      <c r="L719" s="51">
        <f t="shared" ref="L719:L782" si="127">ROUND(E719*F719,2)</f>
        <v>0</v>
      </c>
      <c r="M719" s="49">
        <f t="shared" ref="M719:M782" si="128">ROUND(H719*E719,2)</f>
        <v>0</v>
      </c>
      <c r="N719" s="49">
        <f t="shared" ref="N719:N782" si="129">ROUND(I719*E719,2)</f>
        <v>0</v>
      </c>
      <c r="O719" s="49">
        <f t="shared" ref="O719:O782" si="130">ROUND(J719*E719,2)</f>
        <v>0</v>
      </c>
      <c r="P719" s="50">
        <f t="shared" ref="P719:P782" si="131">SUM(M719:O719)</f>
        <v>0</v>
      </c>
      <c r="Q719" s="105"/>
      <c r="R719" s="105"/>
      <c r="S719" s="105"/>
    </row>
    <row r="720" spans="1:19" x14ac:dyDescent="0.2">
      <c r="A720" s="104">
        <f>IF(E720&gt;0,IF(E720&gt;0,1+MAX($A$14:A719),0),0)</f>
        <v>0</v>
      </c>
      <c r="B720" s="39"/>
      <c r="C720" s="48"/>
      <c r="D720" s="25"/>
      <c r="E720" s="73"/>
      <c r="F720" s="76">
        <f t="shared" si="121"/>
        <v>0</v>
      </c>
      <c r="G720" s="71">
        <f t="shared" si="122"/>
        <v>0</v>
      </c>
      <c r="H720" s="71">
        <f t="shared" si="123"/>
        <v>0</v>
      </c>
      <c r="I720" s="71">
        <f t="shared" si="124"/>
        <v>0</v>
      </c>
      <c r="J720" s="71">
        <f t="shared" si="125"/>
        <v>0</v>
      </c>
      <c r="K720" s="50">
        <f t="shared" si="126"/>
        <v>0</v>
      </c>
      <c r="L720" s="51">
        <f t="shared" si="127"/>
        <v>0</v>
      </c>
      <c r="M720" s="49">
        <f t="shared" si="128"/>
        <v>0</v>
      </c>
      <c r="N720" s="49">
        <f t="shared" si="129"/>
        <v>0</v>
      </c>
      <c r="O720" s="49">
        <f t="shared" si="130"/>
        <v>0</v>
      </c>
      <c r="P720" s="50">
        <f t="shared" si="131"/>
        <v>0</v>
      </c>
      <c r="Q720" s="105"/>
      <c r="R720" s="105"/>
      <c r="S720" s="105"/>
    </row>
    <row r="721" spans="1:19" x14ac:dyDescent="0.2">
      <c r="A721" s="104">
        <f>IF(E721&gt;0,IF(E721&gt;0,1+MAX($A$14:A720),0),0)</f>
        <v>0</v>
      </c>
      <c r="B721" s="39"/>
      <c r="C721" s="48"/>
      <c r="D721" s="25"/>
      <c r="E721" s="73"/>
      <c r="F721" s="76">
        <f t="shared" si="121"/>
        <v>0</v>
      </c>
      <c r="G721" s="71">
        <f t="shared" si="122"/>
        <v>0</v>
      </c>
      <c r="H721" s="71">
        <f t="shared" si="123"/>
        <v>0</v>
      </c>
      <c r="I721" s="71">
        <f t="shared" si="124"/>
        <v>0</v>
      </c>
      <c r="J721" s="71">
        <f t="shared" si="125"/>
        <v>0</v>
      </c>
      <c r="K721" s="50">
        <f t="shared" si="126"/>
        <v>0</v>
      </c>
      <c r="L721" s="51">
        <f t="shared" si="127"/>
        <v>0</v>
      </c>
      <c r="M721" s="49">
        <f t="shared" si="128"/>
        <v>0</v>
      </c>
      <c r="N721" s="49">
        <f t="shared" si="129"/>
        <v>0</v>
      </c>
      <c r="O721" s="49">
        <f t="shared" si="130"/>
        <v>0</v>
      </c>
      <c r="P721" s="50">
        <f t="shared" si="131"/>
        <v>0</v>
      </c>
      <c r="Q721" s="105"/>
      <c r="R721" s="105"/>
      <c r="S721" s="105"/>
    </row>
    <row r="722" spans="1:19" x14ac:dyDescent="0.2">
      <c r="A722" s="104">
        <f>IF(E722&gt;0,IF(E722&gt;0,1+MAX($A$14:A721),0),0)</f>
        <v>0</v>
      </c>
      <c r="B722" s="39"/>
      <c r="C722" s="48"/>
      <c r="D722" s="25"/>
      <c r="E722" s="73"/>
      <c r="F722" s="76">
        <f t="shared" si="121"/>
        <v>0</v>
      </c>
      <c r="G722" s="71">
        <f t="shared" si="122"/>
        <v>0</v>
      </c>
      <c r="H722" s="71">
        <f t="shared" si="123"/>
        <v>0</v>
      </c>
      <c r="I722" s="71">
        <f t="shared" si="124"/>
        <v>0</v>
      </c>
      <c r="J722" s="71">
        <f t="shared" si="125"/>
        <v>0</v>
      </c>
      <c r="K722" s="50">
        <f t="shared" si="126"/>
        <v>0</v>
      </c>
      <c r="L722" s="51">
        <f t="shared" si="127"/>
        <v>0</v>
      </c>
      <c r="M722" s="49">
        <f t="shared" si="128"/>
        <v>0</v>
      </c>
      <c r="N722" s="49">
        <f t="shared" si="129"/>
        <v>0</v>
      </c>
      <c r="O722" s="49">
        <f t="shared" si="130"/>
        <v>0</v>
      </c>
      <c r="P722" s="50">
        <f t="shared" si="131"/>
        <v>0</v>
      </c>
      <c r="Q722" s="105"/>
      <c r="R722" s="105"/>
      <c r="S722" s="105"/>
    </row>
    <row r="723" spans="1:19" x14ac:dyDescent="0.2">
      <c r="A723" s="104">
        <f>IF(E723&gt;0,IF(E723&gt;0,1+MAX($A$14:A722),0),0)</f>
        <v>0</v>
      </c>
      <c r="B723" s="39"/>
      <c r="C723" s="48"/>
      <c r="D723" s="25"/>
      <c r="E723" s="73"/>
      <c r="F723" s="76">
        <f t="shared" si="121"/>
        <v>0</v>
      </c>
      <c r="G723" s="71">
        <f t="shared" si="122"/>
        <v>0</v>
      </c>
      <c r="H723" s="71">
        <f t="shared" si="123"/>
        <v>0</v>
      </c>
      <c r="I723" s="71">
        <f t="shared" si="124"/>
        <v>0</v>
      </c>
      <c r="J723" s="71">
        <f t="shared" si="125"/>
        <v>0</v>
      </c>
      <c r="K723" s="50">
        <f t="shared" si="126"/>
        <v>0</v>
      </c>
      <c r="L723" s="51">
        <f t="shared" si="127"/>
        <v>0</v>
      </c>
      <c r="M723" s="49">
        <f t="shared" si="128"/>
        <v>0</v>
      </c>
      <c r="N723" s="49">
        <f t="shared" si="129"/>
        <v>0</v>
      </c>
      <c r="O723" s="49">
        <f t="shared" si="130"/>
        <v>0</v>
      </c>
      <c r="P723" s="50">
        <f t="shared" si="131"/>
        <v>0</v>
      </c>
      <c r="Q723" s="105"/>
      <c r="R723" s="105"/>
      <c r="S723" s="105"/>
    </row>
    <row r="724" spans="1:19" x14ac:dyDescent="0.2">
      <c r="A724" s="104">
        <f>IF(E724&gt;0,IF(E724&gt;0,1+MAX($A$14:A723),0),0)</f>
        <v>0</v>
      </c>
      <c r="B724" s="39"/>
      <c r="C724" s="48"/>
      <c r="D724" s="25"/>
      <c r="E724" s="73"/>
      <c r="F724" s="76">
        <f t="shared" si="121"/>
        <v>0</v>
      </c>
      <c r="G724" s="71">
        <f t="shared" si="122"/>
        <v>0</v>
      </c>
      <c r="H724" s="71">
        <f t="shared" si="123"/>
        <v>0</v>
      </c>
      <c r="I724" s="71">
        <f t="shared" si="124"/>
        <v>0</v>
      </c>
      <c r="J724" s="71">
        <f t="shared" si="125"/>
        <v>0</v>
      </c>
      <c r="K724" s="50">
        <f t="shared" si="126"/>
        <v>0</v>
      </c>
      <c r="L724" s="51">
        <f t="shared" si="127"/>
        <v>0</v>
      </c>
      <c r="M724" s="49">
        <f t="shared" si="128"/>
        <v>0</v>
      </c>
      <c r="N724" s="49">
        <f t="shared" si="129"/>
        <v>0</v>
      </c>
      <c r="O724" s="49">
        <f t="shared" si="130"/>
        <v>0</v>
      </c>
      <c r="P724" s="50">
        <f t="shared" si="131"/>
        <v>0</v>
      </c>
      <c r="Q724" s="105"/>
      <c r="R724" s="105"/>
      <c r="S724" s="105"/>
    </row>
    <row r="725" spans="1:19" x14ac:dyDescent="0.2">
      <c r="A725" s="104">
        <f>IF(E725&gt;0,IF(E725&gt;0,1+MAX($A$14:A724),0),0)</f>
        <v>0</v>
      </c>
      <c r="B725" s="39"/>
      <c r="C725" s="48"/>
      <c r="D725" s="25"/>
      <c r="E725" s="73"/>
      <c r="F725" s="76">
        <f t="shared" si="121"/>
        <v>0</v>
      </c>
      <c r="G725" s="71">
        <f t="shared" si="122"/>
        <v>0</v>
      </c>
      <c r="H725" s="71">
        <f t="shared" si="123"/>
        <v>0</v>
      </c>
      <c r="I725" s="71">
        <f t="shared" si="124"/>
        <v>0</v>
      </c>
      <c r="J725" s="71">
        <f t="shared" si="125"/>
        <v>0</v>
      </c>
      <c r="K725" s="50">
        <f t="shared" si="126"/>
        <v>0</v>
      </c>
      <c r="L725" s="51">
        <f t="shared" si="127"/>
        <v>0</v>
      </c>
      <c r="M725" s="49">
        <f t="shared" si="128"/>
        <v>0</v>
      </c>
      <c r="N725" s="49">
        <f t="shared" si="129"/>
        <v>0</v>
      </c>
      <c r="O725" s="49">
        <f t="shared" si="130"/>
        <v>0</v>
      </c>
      <c r="P725" s="50">
        <f t="shared" si="131"/>
        <v>0</v>
      </c>
      <c r="Q725" s="105"/>
      <c r="R725" s="105"/>
      <c r="S725" s="105"/>
    </row>
    <row r="726" spans="1:19" x14ac:dyDescent="0.2">
      <c r="A726" s="104">
        <f>IF(E726&gt;0,IF(E726&gt;0,1+MAX($A$14:A725),0),0)</f>
        <v>0</v>
      </c>
      <c r="B726" s="39"/>
      <c r="C726" s="48"/>
      <c r="D726" s="25"/>
      <c r="E726" s="73"/>
      <c r="F726" s="76">
        <f t="shared" si="121"/>
        <v>0</v>
      </c>
      <c r="G726" s="71">
        <f t="shared" si="122"/>
        <v>0</v>
      </c>
      <c r="H726" s="71">
        <f t="shared" si="123"/>
        <v>0</v>
      </c>
      <c r="I726" s="71">
        <f t="shared" si="124"/>
        <v>0</v>
      </c>
      <c r="J726" s="71">
        <f t="shared" si="125"/>
        <v>0</v>
      </c>
      <c r="K726" s="50">
        <f t="shared" si="126"/>
        <v>0</v>
      </c>
      <c r="L726" s="51">
        <f t="shared" si="127"/>
        <v>0</v>
      </c>
      <c r="M726" s="49">
        <f t="shared" si="128"/>
        <v>0</v>
      </c>
      <c r="N726" s="49">
        <f t="shared" si="129"/>
        <v>0</v>
      </c>
      <c r="O726" s="49">
        <f t="shared" si="130"/>
        <v>0</v>
      </c>
      <c r="P726" s="50">
        <f t="shared" si="131"/>
        <v>0</v>
      </c>
      <c r="Q726" s="105"/>
      <c r="R726" s="105"/>
      <c r="S726" s="105"/>
    </row>
    <row r="727" spans="1:19" x14ac:dyDescent="0.2">
      <c r="A727" s="104">
        <f>IF(E727&gt;0,IF(E727&gt;0,1+MAX($A$14:A726),0),0)</f>
        <v>0</v>
      </c>
      <c r="B727" s="39"/>
      <c r="C727" s="48"/>
      <c r="D727" s="25"/>
      <c r="E727" s="73"/>
      <c r="F727" s="76">
        <f t="shared" si="121"/>
        <v>0</v>
      </c>
      <c r="G727" s="71">
        <f t="shared" si="122"/>
        <v>0</v>
      </c>
      <c r="H727" s="71">
        <f t="shared" si="123"/>
        <v>0</v>
      </c>
      <c r="I727" s="71">
        <f t="shared" si="124"/>
        <v>0</v>
      </c>
      <c r="J727" s="71">
        <f t="shared" si="125"/>
        <v>0</v>
      </c>
      <c r="K727" s="50">
        <f t="shared" si="126"/>
        <v>0</v>
      </c>
      <c r="L727" s="51">
        <f t="shared" si="127"/>
        <v>0</v>
      </c>
      <c r="M727" s="49">
        <f t="shared" si="128"/>
        <v>0</v>
      </c>
      <c r="N727" s="49">
        <f t="shared" si="129"/>
        <v>0</v>
      </c>
      <c r="O727" s="49">
        <f t="shared" si="130"/>
        <v>0</v>
      </c>
      <c r="P727" s="50">
        <f t="shared" si="131"/>
        <v>0</v>
      </c>
      <c r="Q727" s="105"/>
      <c r="R727" s="105"/>
      <c r="S727" s="105"/>
    </row>
    <row r="728" spans="1:19" x14ac:dyDescent="0.2">
      <c r="A728" s="104">
        <f>IF(E728&gt;0,IF(E728&gt;0,1+MAX($A$14:A727),0),0)</f>
        <v>0</v>
      </c>
      <c r="B728" s="39"/>
      <c r="C728" s="48"/>
      <c r="D728" s="25"/>
      <c r="E728" s="73"/>
      <c r="F728" s="76">
        <f t="shared" si="121"/>
        <v>0</v>
      </c>
      <c r="G728" s="71">
        <f t="shared" si="122"/>
        <v>0</v>
      </c>
      <c r="H728" s="71">
        <f t="shared" si="123"/>
        <v>0</v>
      </c>
      <c r="I728" s="71">
        <f t="shared" si="124"/>
        <v>0</v>
      </c>
      <c r="J728" s="71">
        <f t="shared" si="125"/>
        <v>0</v>
      </c>
      <c r="K728" s="50">
        <f t="shared" si="126"/>
        <v>0</v>
      </c>
      <c r="L728" s="51">
        <f t="shared" si="127"/>
        <v>0</v>
      </c>
      <c r="M728" s="49">
        <f t="shared" si="128"/>
        <v>0</v>
      </c>
      <c r="N728" s="49">
        <f t="shared" si="129"/>
        <v>0</v>
      </c>
      <c r="O728" s="49">
        <f t="shared" si="130"/>
        <v>0</v>
      </c>
      <c r="P728" s="50">
        <f t="shared" si="131"/>
        <v>0</v>
      </c>
      <c r="Q728" s="105"/>
      <c r="R728" s="105"/>
      <c r="S728" s="105"/>
    </row>
    <row r="729" spans="1:19" x14ac:dyDescent="0.2">
      <c r="A729" s="104">
        <f>IF(E729&gt;0,IF(E729&gt;0,1+MAX($A$14:A728),0),0)</f>
        <v>0</v>
      </c>
      <c r="B729" s="39"/>
      <c r="C729" s="48"/>
      <c r="D729" s="25"/>
      <c r="E729" s="73"/>
      <c r="F729" s="76">
        <f t="shared" si="121"/>
        <v>0</v>
      </c>
      <c r="G729" s="71">
        <f t="shared" si="122"/>
        <v>0</v>
      </c>
      <c r="H729" s="71">
        <f t="shared" si="123"/>
        <v>0</v>
      </c>
      <c r="I729" s="71">
        <f t="shared" si="124"/>
        <v>0</v>
      </c>
      <c r="J729" s="71">
        <f t="shared" si="125"/>
        <v>0</v>
      </c>
      <c r="K729" s="50">
        <f t="shared" si="126"/>
        <v>0</v>
      </c>
      <c r="L729" s="51">
        <f t="shared" si="127"/>
        <v>0</v>
      </c>
      <c r="M729" s="49">
        <f t="shared" si="128"/>
        <v>0</v>
      </c>
      <c r="N729" s="49">
        <f t="shared" si="129"/>
        <v>0</v>
      </c>
      <c r="O729" s="49">
        <f t="shared" si="130"/>
        <v>0</v>
      </c>
      <c r="P729" s="50">
        <f t="shared" si="131"/>
        <v>0</v>
      </c>
      <c r="Q729" s="105"/>
      <c r="R729" s="105"/>
      <c r="S729" s="105"/>
    </row>
    <row r="730" spans="1:19" x14ac:dyDescent="0.2">
      <c r="A730" s="104">
        <f>IF(E730&gt;0,IF(E730&gt;0,1+MAX($A$14:A729),0),0)</f>
        <v>0</v>
      </c>
      <c r="B730" s="39"/>
      <c r="C730" s="48"/>
      <c r="D730" s="25"/>
      <c r="E730" s="73"/>
      <c r="F730" s="76">
        <f t="shared" si="121"/>
        <v>0</v>
      </c>
      <c r="G730" s="71">
        <f t="shared" si="122"/>
        <v>0</v>
      </c>
      <c r="H730" s="71">
        <f t="shared" si="123"/>
        <v>0</v>
      </c>
      <c r="I730" s="71">
        <f t="shared" si="124"/>
        <v>0</v>
      </c>
      <c r="J730" s="71">
        <f t="shared" si="125"/>
        <v>0</v>
      </c>
      <c r="K730" s="50">
        <f t="shared" si="126"/>
        <v>0</v>
      </c>
      <c r="L730" s="51">
        <f t="shared" si="127"/>
        <v>0</v>
      </c>
      <c r="M730" s="49">
        <f t="shared" si="128"/>
        <v>0</v>
      </c>
      <c r="N730" s="49">
        <f t="shared" si="129"/>
        <v>0</v>
      </c>
      <c r="O730" s="49">
        <f t="shared" si="130"/>
        <v>0</v>
      </c>
      <c r="P730" s="50">
        <f t="shared" si="131"/>
        <v>0</v>
      </c>
      <c r="Q730" s="105"/>
      <c r="R730" s="105"/>
      <c r="S730" s="105"/>
    </row>
    <row r="731" spans="1:19" x14ac:dyDescent="0.2">
      <c r="A731" s="104">
        <f>IF(E731&gt;0,IF(E731&gt;0,1+MAX($A$14:A730),0),0)</f>
        <v>0</v>
      </c>
      <c r="B731" s="39"/>
      <c r="C731" s="48"/>
      <c r="D731" s="25"/>
      <c r="E731" s="73"/>
      <c r="F731" s="76">
        <f t="shared" si="121"/>
        <v>0</v>
      </c>
      <c r="G731" s="71">
        <f t="shared" si="122"/>
        <v>0</v>
      </c>
      <c r="H731" s="71">
        <f t="shared" si="123"/>
        <v>0</v>
      </c>
      <c r="I731" s="71">
        <f t="shared" si="124"/>
        <v>0</v>
      </c>
      <c r="J731" s="71">
        <f t="shared" si="125"/>
        <v>0</v>
      </c>
      <c r="K731" s="50">
        <f t="shared" si="126"/>
        <v>0</v>
      </c>
      <c r="L731" s="51">
        <f t="shared" si="127"/>
        <v>0</v>
      </c>
      <c r="M731" s="49">
        <f t="shared" si="128"/>
        <v>0</v>
      </c>
      <c r="N731" s="49">
        <f t="shared" si="129"/>
        <v>0</v>
      </c>
      <c r="O731" s="49">
        <f t="shared" si="130"/>
        <v>0</v>
      </c>
      <c r="P731" s="50">
        <f t="shared" si="131"/>
        <v>0</v>
      </c>
      <c r="Q731" s="105"/>
      <c r="R731" s="105"/>
      <c r="S731" s="105"/>
    </row>
    <row r="732" spans="1:19" x14ac:dyDescent="0.2">
      <c r="A732" s="104">
        <f>IF(E732&gt;0,IF(E732&gt;0,1+MAX($A$14:A731),0),0)</f>
        <v>0</v>
      </c>
      <c r="B732" s="39"/>
      <c r="C732" s="48"/>
      <c r="D732" s="25"/>
      <c r="E732" s="73"/>
      <c r="F732" s="76">
        <f t="shared" si="121"/>
        <v>0</v>
      </c>
      <c r="G732" s="71">
        <f t="shared" si="122"/>
        <v>0</v>
      </c>
      <c r="H732" s="71">
        <f t="shared" si="123"/>
        <v>0</v>
      </c>
      <c r="I732" s="71">
        <f t="shared" si="124"/>
        <v>0</v>
      </c>
      <c r="J732" s="71">
        <f t="shared" si="125"/>
        <v>0</v>
      </c>
      <c r="K732" s="50">
        <f t="shared" si="126"/>
        <v>0</v>
      </c>
      <c r="L732" s="51">
        <f t="shared" si="127"/>
        <v>0</v>
      </c>
      <c r="M732" s="49">
        <f t="shared" si="128"/>
        <v>0</v>
      </c>
      <c r="N732" s="49">
        <f t="shared" si="129"/>
        <v>0</v>
      </c>
      <c r="O732" s="49">
        <f t="shared" si="130"/>
        <v>0</v>
      </c>
      <c r="P732" s="50">
        <f t="shared" si="131"/>
        <v>0</v>
      </c>
      <c r="Q732" s="105"/>
      <c r="R732" s="105"/>
      <c r="S732" s="105"/>
    </row>
    <row r="733" spans="1:19" x14ac:dyDescent="0.2">
      <c r="A733" s="104">
        <f>IF(E733&gt;0,IF(E733&gt;0,1+MAX($A$14:A732),0),0)</f>
        <v>0</v>
      </c>
      <c r="B733" s="39"/>
      <c r="C733" s="48"/>
      <c r="D733" s="25"/>
      <c r="E733" s="73"/>
      <c r="F733" s="76">
        <f t="shared" si="121"/>
        <v>0</v>
      </c>
      <c r="G733" s="71">
        <f t="shared" si="122"/>
        <v>0</v>
      </c>
      <c r="H733" s="71">
        <f t="shared" si="123"/>
        <v>0</v>
      </c>
      <c r="I733" s="71">
        <f t="shared" si="124"/>
        <v>0</v>
      </c>
      <c r="J733" s="71">
        <f t="shared" si="125"/>
        <v>0</v>
      </c>
      <c r="K733" s="50">
        <f t="shared" si="126"/>
        <v>0</v>
      </c>
      <c r="L733" s="51">
        <f t="shared" si="127"/>
        <v>0</v>
      </c>
      <c r="M733" s="49">
        <f t="shared" si="128"/>
        <v>0</v>
      </c>
      <c r="N733" s="49">
        <f t="shared" si="129"/>
        <v>0</v>
      </c>
      <c r="O733" s="49">
        <f t="shared" si="130"/>
        <v>0</v>
      </c>
      <c r="P733" s="50">
        <f t="shared" si="131"/>
        <v>0</v>
      </c>
      <c r="Q733" s="105"/>
      <c r="R733" s="105"/>
      <c r="S733" s="105"/>
    </row>
    <row r="734" spans="1:19" x14ac:dyDescent="0.2">
      <c r="A734" s="104">
        <f>IF(E734&gt;0,IF(E734&gt;0,1+MAX($A$14:A733),0),0)</f>
        <v>0</v>
      </c>
      <c r="B734" s="39"/>
      <c r="C734" s="48"/>
      <c r="D734" s="25"/>
      <c r="E734" s="73"/>
      <c r="F734" s="76">
        <f t="shared" si="121"/>
        <v>0</v>
      </c>
      <c r="G734" s="71">
        <f t="shared" si="122"/>
        <v>0</v>
      </c>
      <c r="H734" s="71">
        <f t="shared" si="123"/>
        <v>0</v>
      </c>
      <c r="I734" s="71">
        <f t="shared" si="124"/>
        <v>0</v>
      </c>
      <c r="J734" s="71">
        <f t="shared" si="125"/>
        <v>0</v>
      </c>
      <c r="K734" s="50">
        <f t="shared" si="126"/>
        <v>0</v>
      </c>
      <c r="L734" s="51">
        <f t="shared" si="127"/>
        <v>0</v>
      </c>
      <c r="M734" s="49">
        <f t="shared" si="128"/>
        <v>0</v>
      </c>
      <c r="N734" s="49">
        <f t="shared" si="129"/>
        <v>0</v>
      </c>
      <c r="O734" s="49">
        <f t="shared" si="130"/>
        <v>0</v>
      </c>
      <c r="P734" s="50">
        <f t="shared" si="131"/>
        <v>0</v>
      </c>
      <c r="Q734" s="105"/>
      <c r="R734" s="105"/>
      <c r="S734" s="105"/>
    </row>
    <row r="735" spans="1:19" x14ac:dyDescent="0.2">
      <c r="A735" s="104">
        <f>IF(E735&gt;0,IF(E735&gt;0,1+MAX($A$14:A734),0),0)</f>
        <v>0</v>
      </c>
      <c r="B735" s="39"/>
      <c r="C735" s="48"/>
      <c r="D735" s="25"/>
      <c r="E735" s="73"/>
      <c r="F735" s="76">
        <f t="shared" si="121"/>
        <v>0</v>
      </c>
      <c r="G735" s="71">
        <f t="shared" si="122"/>
        <v>0</v>
      </c>
      <c r="H735" s="71">
        <f t="shared" si="123"/>
        <v>0</v>
      </c>
      <c r="I735" s="71">
        <f t="shared" si="124"/>
        <v>0</v>
      </c>
      <c r="J735" s="71">
        <f t="shared" si="125"/>
        <v>0</v>
      </c>
      <c r="K735" s="50">
        <f t="shared" si="126"/>
        <v>0</v>
      </c>
      <c r="L735" s="51">
        <f t="shared" si="127"/>
        <v>0</v>
      </c>
      <c r="M735" s="49">
        <f t="shared" si="128"/>
        <v>0</v>
      </c>
      <c r="N735" s="49">
        <f t="shared" si="129"/>
        <v>0</v>
      </c>
      <c r="O735" s="49">
        <f t="shared" si="130"/>
        <v>0</v>
      </c>
      <c r="P735" s="50">
        <f t="shared" si="131"/>
        <v>0</v>
      </c>
      <c r="Q735" s="105"/>
      <c r="R735" s="105"/>
      <c r="S735" s="105"/>
    </row>
    <row r="736" spans="1:19" x14ac:dyDescent="0.2">
      <c r="A736" s="104">
        <f>IF(E736&gt;0,IF(E736&gt;0,1+MAX($A$14:A735),0),0)</f>
        <v>0</v>
      </c>
      <c r="B736" s="39"/>
      <c r="C736" s="48"/>
      <c r="D736" s="25"/>
      <c r="E736" s="73"/>
      <c r="F736" s="76">
        <f t="shared" si="121"/>
        <v>0</v>
      </c>
      <c r="G736" s="71">
        <f t="shared" si="122"/>
        <v>0</v>
      </c>
      <c r="H736" s="71">
        <f t="shared" si="123"/>
        <v>0</v>
      </c>
      <c r="I736" s="71">
        <f t="shared" si="124"/>
        <v>0</v>
      </c>
      <c r="J736" s="71">
        <f t="shared" si="125"/>
        <v>0</v>
      </c>
      <c r="K736" s="50">
        <f t="shared" si="126"/>
        <v>0</v>
      </c>
      <c r="L736" s="51">
        <f t="shared" si="127"/>
        <v>0</v>
      </c>
      <c r="M736" s="49">
        <f t="shared" si="128"/>
        <v>0</v>
      </c>
      <c r="N736" s="49">
        <f t="shared" si="129"/>
        <v>0</v>
      </c>
      <c r="O736" s="49">
        <f t="shared" si="130"/>
        <v>0</v>
      </c>
      <c r="P736" s="50">
        <f t="shared" si="131"/>
        <v>0</v>
      </c>
      <c r="Q736" s="105"/>
      <c r="R736" s="105"/>
      <c r="S736" s="105"/>
    </row>
    <row r="737" spans="1:19" x14ac:dyDescent="0.2">
      <c r="A737" s="104">
        <f>IF(E737&gt;0,IF(E737&gt;0,1+MAX($A$14:A736),0),0)</f>
        <v>0</v>
      </c>
      <c r="B737" s="39"/>
      <c r="C737" s="48"/>
      <c r="D737" s="25"/>
      <c r="E737" s="73"/>
      <c r="F737" s="76">
        <f t="shared" si="121"/>
        <v>0</v>
      </c>
      <c r="G737" s="71">
        <f t="shared" si="122"/>
        <v>0</v>
      </c>
      <c r="H737" s="71">
        <f t="shared" si="123"/>
        <v>0</v>
      </c>
      <c r="I737" s="71">
        <f t="shared" si="124"/>
        <v>0</v>
      </c>
      <c r="J737" s="71">
        <f t="shared" si="125"/>
        <v>0</v>
      </c>
      <c r="K737" s="50">
        <f t="shared" si="126"/>
        <v>0</v>
      </c>
      <c r="L737" s="51">
        <f t="shared" si="127"/>
        <v>0</v>
      </c>
      <c r="M737" s="49">
        <f t="shared" si="128"/>
        <v>0</v>
      </c>
      <c r="N737" s="49">
        <f t="shared" si="129"/>
        <v>0</v>
      </c>
      <c r="O737" s="49">
        <f t="shared" si="130"/>
        <v>0</v>
      </c>
      <c r="P737" s="50">
        <f t="shared" si="131"/>
        <v>0</v>
      </c>
      <c r="Q737" s="105"/>
      <c r="R737" s="105"/>
      <c r="S737" s="105"/>
    </row>
    <row r="738" spans="1:19" x14ac:dyDescent="0.2">
      <c r="A738" s="104">
        <f>IF(E738&gt;0,IF(E738&gt;0,1+MAX($A$14:A737),0),0)</f>
        <v>0</v>
      </c>
      <c r="B738" s="39"/>
      <c r="C738" s="48"/>
      <c r="D738" s="25"/>
      <c r="E738" s="73"/>
      <c r="F738" s="76">
        <f t="shared" si="121"/>
        <v>0</v>
      </c>
      <c r="G738" s="71">
        <f t="shared" si="122"/>
        <v>0</v>
      </c>
      <c r="H738" s="71">
        <f t="shared" si="123"/>
        <v>0</v>
      </c>
      <c r="I738" s="71">
        <f t="shared" si="124"/>
        <v>0</v>
      </c>
      <c r="J738" s="71">
        <f t="shared" si="125"/>
        <v>0</v>
      </c>
      <c r="K738" s="50">
        <f t="shared" si="126"/>
        <v>0</v>
      </c>
      <c r="L738" s="51">
        <f t="shared" si="127"/>
        <v>0</v>
      </c>
      <c r="M738" s="49">
        <f t="shared" si="128"/>
        <v>0</v>
      </c>
      <c r="N738" s="49">
        <f t="shared" si="129"/>
        <v>0</v>
      </c>
      <c r="O738" s="49">
        <f t="shared" si="130"/>
        <v>0</v>
      </c>
      <c r="P738" s="50">
        <f t="shared" si="131"/>
        <v>0</v>
      </c>
      <c r="Q738" s="105"/>
      <c r="R738" s="105"/>
      <c r="S738" s="105"/>
    </row>
    <row r="739" spans="1:19" x14ac:dyDescent="0.2">
      <c r="A739" s="104">
        <f>IF(E739&gt;0,IF(E739&gt;0,1+MAX($A$14:A738),0),0)</f>
        <v>0</v>
      </c>
      <c r="B739" s="39"/>
      <c r="C739" s="48"/>
      <c r="D739" s="25"/>
      <c r="E739" s="73"/>
      <c r="F739" s="76">
        <f t="shared" si="121"/>
        <v>0</v>
      </c>
      <c r="G739" s="71">
        <f t="shared" si="122"/>
        <v>0</v>
      </c>
      <c r="H739" s="71">
        <f t="shared" si="123"/>
        <v>0</v>
      </c>
      <c r="I739" s="71">
        <f t="shared" si="124"/>
        <v>0</v>
      </c>
      <c r="J739" s="71">
        <f t="shared" si="125"/>
        <v>0</v>
      </c>
      <c r="K739" s="50">
        <f t="shared" si="126"/>
        <v>0</v>
      </c>
      <c r="L739" s="51">
        <f t="shared" si="127"/>
        <v>0</v>
      </c>
      <c r="M739" s="49">
        <f t="shared" si="128"/>
        <v>0</v>
      </c>
      <c r="N739" s="49">
        <f t="shared" si="129"/>
        <v>0</v>
      </c>
      <c r="O739" s="49">
        <f t="shared" si="130"/>
        <v>0</v>
      </c>
      <c r="P739" s="50">
        <f t="shared" si="131"/>
        <v>0</v>
      </c>
      <c r="Q739" s="105"/>
      <c r="R739" s="105"/>
      <c r="S739" s="105"/>
    </row>
    <row r="740" spans="1:19" x14ac:dyDescent="0.2">
      <c r="A740" s="104">
        <f>IF(E740&gt;0,IF(E740&gt;0,1+MAX($A$14:A739),0),0)</f>
        <v>0</v>
      </c>
      <c r="B740" s="39"/>
      <c r="C740" s="48"/>
      <c r="D740" s="25"/>
      <c r="E740" s="73"/>
      <c r="F740" s="76">
        <f t="shared" si="121"/>
        <v>0</v>
      </c>
      <c r="G740" s="71">
        <f t="shared" si="122"/>
        <v>0</v>
      </c>
      <c r="H740" s="71">
        <f t="shared" si="123"/>
        <v>0</v>
      </c>
      <c r="I740" s="71">
        <f t="shared" si="124"/>
        <v>0</v>
      </c>
      <c r="J740" s="71">
        <f t="shared" si="125"/>
        <v>0</v>
      </c>
      <c r="K740" s="50">
        <f t="shared" si="126"/>
        <v>0</v>
      </c>
      <c r="L740" s="51">
        <f t="shared" si="127"/>
        <v>0</v>
      </c>
      <c r="M740" s="49">
        <f t="shared" si="128"/>
        <v>0</v>
      </c>
      <c r="N740" s="49">
        <f t="shared" si="129"/>
        <v>0</v>
      </c>
      <c r="O740" s="49">
        <f t="shared" si="130"/>
        <v>0</v>
      </c>
      <c r="P740" s="50">
        <f t="shared" si="131"/>
        <v>0</v>
      </c>
      <c r="Q740" s="105"/>
      <c r="R740" s="105"/>
      <c r="S740" s="105"/>
    </row>
    <row r="741" spans="1:19" x14ac:dyDescent="0.2">
      <c r="A741" s="104">
        <f>IF(E741&gt;0,IF(E741&gt;0,1+MAX($A$14:A740),0),0)</f>
        <v>0</v>
      </c>
      <c r="B741" s="39"/>
      <c r="C741" s="48"/>
      <c r="D741" s="25"/>
      <c r="E741" s="73"/>
      <c r="F741" s="76">
        <f t="shared" si="121"/>
        <v>0</v>
      </c>
      <c r="G741" s="71">
        <f t="shared" si="122"/>
        <v>0</v>
      </c>
      <c r="H741" s="71">
        <f t="shared" si="123"/>
        <v>0</v>
      </c>
      <c r="I741" s="71">
        <f t="shared" si="124"/>
        <v>0</v>
      </c>
      <c r="J741" s="71">
        <f t="shared" si="125"/>
        <v>0</v>
      </c>
      <c r="K741" s="50">
        <f t="shared" si="126"/>
        <v>0</v>
      </c>
      <c r="L741" s="51">
        <f t="shared" si="127"/>
        <v>0</v>
      </c>
      <c r="M741" s="49">
        <f t="shared" si="128"/>
        <v>0</v>
      </c>
      <c r="N741" s="49">
        <f t="shared" si="129"/>
        <v>0</v>
      </c>
      <c r="O741" s="49">
        <f t="shared" si="130"/>
        <v>0</v>
      </c>
      <c r="P741" s="50">
        <f t="shared" si="131"/>
        <v>0</v>
      </c>
      <c r="Q741" s="105"/>
      <c r="R741" s="105"/>
      <c r="S741" s="105"/>
    </row>
    <row r="742" spans="1:19" x14ac:dyDescent="0.2">
      <c r="A742" s="104">
        <f>IF(E742&gt;0,IF(E742&gt;0,1+MAX($A$14:A741),0),0)</f>
        <v>0</v>
      </c>
      <c r="B742" s="39"/>
      <c r="C742" s="48"/>
      <c r="D742" s="25"/>
      <c r="E742" s="73"/>
      <c r="F742" s="76">
        <f t="shared" si="121"/>
        <v>0</v>
      </c>
      <c r="G742" s="71">
        <f t="shared" si="122"/>
        <v>0</v>
      </c>
      <c r="H742" s="71">
        <f t="shared" si="123"/>
        <v>0</v>
      </c>
      <c r="I742" s="71">
        <f t="shared" si="124"/>
        <v>0</v>
      </c>
      <c r="J742" s="71">
        <f t="shared" si="125"/>
        <v>0</v>
      </c>
      <c r="K742" s="50">
        <f t="shared" si="126"/>
        <v>0</v>
      </c>
      <c r="L742" s="51">
        <f t="shared" si="127"/>
        <v>0</v>
      </c>
      <c r="M742" s="49">
        <f t="shared" si="128"/>
        <v>0</v>
      </c>
      <c r="N742" s="49">
        <f t="shared" si="129"/>
        <v>0</v>
      </c>
      <c r="O742" s="49">
        <f t="shared" si="130"/>
        <v>0</v>
      </c>
      <c r="P742" s="50">
        <f t="shared" si="131"/>
        <v>0</v>
      </c>
      <c r="Q742" s="105"/>
      <c r="R742" s="105"/>
      <c r="S742" s="105"/>
    </row>
    <row r="743" spans="1:19" x14ac:dyDescent="0.2">
      <c r="A743" s="104">
        <f>IF(E743&gt;0,IF(E743&gt;0,1+MAX($A$14:A742),0),0)</f>
        <v>0</v>
      </c>
      <c r="B743" s="39"/>
      <c r="C743" s="48"/>
      <c r="D743" s="25"/>
      <c r="E743" s="73"/>
      <c r="F743" s="76">
        <f t="shared" si="121"/>
        <v>0</v>
      </c>
      <c r="G743" s="71">
        <f t="shared" si="122"/>
        <v>0</v>
      </c>
      <c r="H743" s="71">
        <f t="shared" si="123"/>
        <v>0</v>
      </c>
      <c r="I743" s="71">
        <f t="shared" si="124"/>
        <v>0</v>
      </c>
      <c r="J743" s="71">
        <f t="shared" si="125"/>
        <v>0</v>
      </c>
      <c r="K743" s="50">
        <f t="shared" si="126"/>
        <v>0</v>
      </c>
      <c r="L743" s="51">
        <f t="shared" si="127"/>
        <v>0</v>
      </c>
      <c r="M743" s="49">
        <f t="shared" si="128"/>
        <v>0</v>
      </c>
      <c r="N743" s="49">
        <f t="shared" si="129"/>
        <v>0</v>
      </c>
      <c r="O743" s="49">
        <f t="shared" si="130"/>
        <v>0</v>
      </c>
      <c r="P743" s="50">
        <f t="shared" si="131"/>
        <v>0</v>
      </c>
      <c r="Q743" s="105"/>
      <c r="R743" s="105"/>
      <c r="S743" s="105"/>
    </row>
    <row r="744" spans="1:19" x14ac:dyDescent="0.2">
      <c r="A744" s="104">
        <f>IF(E744&gt;0,IF(E744&gt;0,1+MAX($A$14:A743),0),0)</f>
        <v>0</v>
      </c>
      <c r="B744" s="39"/>
      <c r="C744" s="48"/>
      <c r="D744" s="25"/>
      <c r="E744" s="73"/>
      <c r="F744" s="76">
        <f t="shared" si="121"/>
        <v>0</v>
      </c>
      <c r="G744" s="71">
        <f t="shared" si="122"/>
        <v>0</v>
      </c>
      <c r="H744" s="71">
        <f t="shared" si="123"/>
        <v>0</v>
      </c>
      <c r="I744" s="71">
        <f t="shared" si="124"/>
        <v>0</v>
      </c>
      <c r="J744" s="71">
        <f t="shared" si="125"/>
        <v>0</v>
      </c>
      <c r="K744" s="50">
        <f t="shared" si="126"/>
        <v>0</v>
      </c>
      <c r="L744" s="51">
        <f t="shared" si="127"/>
        <v>0</v>
      </c>
      <c r="M744" s="49">
        <f t="shared" si="128"/>
        <v>0</v>
      </c>
      <c r="N744" s="49">
        <f t="shared" si="129"/>
        <v>0</v>
      </c>
      <c r="O744" s="49">
        <f t="shared" si="130"/>
        <v>0</v>
      </c>
      <c r="P744" s="50">
        <f t="shared" si="131"/>
        <v>0</v>
      </c>
      <c r="Q744" s="105"/>
      <c r="R744" s="105"/>
      <c r="S744" s="105"/>
    </row>
    <row r="745" spans="1:19" x14ac:dyDescent="0.2">
      <c r="A745" s="104">
        <f>IF(E745&gt;0,IF(E745&gt;0,1+MAX($A$14:A744),0),0)</f>
        <v>0</v>
      </c>
      <c r="B745" s="39"/>
      <c r="C745" s="48"/>
      <c r="D745" s="25"/>
      <c r="E745" s="73"/>
      <c r="F745" s="76">
        <f t="shared" si="121"/>
        <v>0</v>
      </c>
      <c r="G745" s="71">
        <f t="shared" si="122"/>
        <v>0</v>
      </c>
      <c r="H745" s="71">
        <f t="shared" si="123"/>
        <v>0</v>
      </c>
      <c r="I745" s="71">
        <f t="shared" si="124"/>
        <v>0</v>
      </c>
      <c r="J745" s="71">
        <f t="shared" si="125"/>
        <v>0</v>
      </c>
      <c r="K745" s="50">
        <f t="shared" si="126"/>
        <v>0</v>
      </c>
      <c r="L745" s="51">
        <f t="shared" si="127"/>
        <v>0</v>
      </c>
      <c r="M745" s="49">
        <f t="shared" si="128"/>
        <v>0</v>
      </c>
      <c r="N745" s="49">
        <f t="shared" si="129"/>
        <v>0</v>
      </c>
      <c r="O745" s="49">
        <f t="shared" si="130"/>
        <v>0</v>
      </c>
      <c r="P745" s="50">
        <f t="shared" si="131"/>
        <v>0</v>
      </c>
      <c r="Q745" s="105"/>
      <c r="R745" s="105"/>
      <c r="S745" s="105"/>
    </row>
    <row r="746" spans="1:19" x14ac:dyDescent="0.2">
      <c r="A746" s="104">
        <f>IF(E746&gt;0,IF(E746&gt;0,1+MAX($A$14:A745),0),0)</f>
        <v>0</v>
      </c>
      <c r="B746" s="39"/>
      <c r="C746" s="48"/>
      <c r="D746" s="25"/>
      <c r="E746" s="73"/>
      <c r="F746" s="76">
        <f t="shared" si="121"/>
        <v>0</v>
      </c>
      <c r="G746" s="71">
        <f t="shared" si="122"/>
        <v>0</v>
      </c>
      <c r="H746" s="71">
        <f t="shared" si="123"/>
        <v>0</v>
      </c>
      <c r="I746" s="71">
        <f t="shared" si="124"/>
        <v>0</v>
      </c>
      <c r="J746" s="71">
        <f t="shared" si="125"/>
        <v>0</v>
      </c>
      <c r="K746" s="50">
        <f t="shared" si="126"/>
        <v>0</v>
      </c>
      <c r="L746" s="51">
        <f t="shared" si="127"/>
        <v>0</v>
      </c>
      <c r="M746" s="49">
        <f t="shared" si="128"/>
        <v>0</v>
      </c>
      <c r="N746" s="49">
        <f t="shared" si="129"/>
        <v>0</v>
      </c>
      <c r="O746" s="49">
        <f t="shared" si="130"/>
        <v>0</v>
      </c>
      <c r="P746" s="50">
        <f t="shared" si="131"/>
        <v>0</v>
      </c>
      <c r="Q746" s="105"/>
      <c r="R746" s="105"/>
      <c r="S746" s="105"/>
    </row>
    <row r="747" spans="1:19" x14ac:dyDescent="0.2">
      <c r="A747" s="104">
        <f>IF(E747&gt;0,IF(E747&gt;0,1+MAX($A$14:A746),0),0)</f>
        <v>0</v>
      </c>
      <c r="B747" s="39"/>
      <c r="C747" s="48"/>
      <c r="D747" s="25"/>
      <c r="E747" s="73"/>
      <c r="F747" s="76">
        <f t="shared" si="121"/>
        <v>0</v>
      </c>
      <c r="G747" s="71">
        <f t="shared" si="122"/>
        <v>0</v>
      </c>
      <c r="H747" s="71">
        <f t="shared" si="123"/>
        <v>0</v>
      </c>
      <c r="I747" s="71">
        <f t="shared" si="124"/>
        <v>0</v>
      </c>
      <c r="J747" s="71">
        <f t="shared" si="125"/>
        <v>0</v>
      </c>
      <c r="K747" s="50">
        <f t="shared" si="126"/>
        <v>0</v>
      </c>
      <c r="L747" s="51">
        <f t="shared" si="127"/>
        <v>0</v>
      </c>
      <c r="M747" s="49">
        <f t="shared" si="128"/>
        <v>0</v>
      </c>
      <c r="N747" s="49">
        <f t="shared" si="129"/>
        <v>0</v>
      </c>
      <c r="O747" s="49">
        <f t="shared" si="130"/>
        <v>0</v>
      </c>
      <c r="P747" s="50">
        <f t="shared" si="131"/>
        <v>0</v>
      </c>
      <c r="Q747" s="105"/>
      <c r="R747" s="105"/>
      <c r="S747" s="105"/>
    </row>
    <row r="748" spans="1:19" x14ac:dyDescent="0.2">
      <c r="A748" s="104">
        <f>IF(E748&gt;0,IF(E748&gt;0,1+MAX($A$14:A747),0),0)</f>
        <v>0</v>
      </c>
      <c r="B748" s="39"/>
      <c r="C748" s="48"/>
      <c r="D748" s="25"/>
      <c r="E748" s="73"/>
      <c r="F748" s="76">
        <f t="shared" si="121"/>
        <v>0</v>
      </c>
      <c r="G748" s="71">
        <f t="shared" si="122"/>
        <v>0</v>
      </c>
      <c r="H748" s="71">
        <f t="shared" si="123"/>
        <v>0</v>
      </c>
      <c r="I748" s="71">
        <f t="shared" si="124"/>
        <v>0</v>
      </c>
      <c r="J748" s="71">
        <f t="shared" si="125"/>
        <v>0</v>
      </c>
      <c r="K748" s="50">
        <f t="shared" si="126"/>
        <v>0</v>
      </c>
      <c r="L748" s="51">
        <f t="shared" si="127"/>
        <v>0</v>
      </c>
      <c r="M748" s="49">
        <f t="shared" si="128"/>
        <v>0</v>
      </c>
      <c r="N748" s="49">
        <f t="shared" si="129"/>
        <v>0</v>
      </c>
      <c r="O748" s="49">
        <f t="shared" si="130"/>
        <v>0</v>
      </c>
      <c r="P748" s="50">
        <f t="shared" si="131"/>
        <v>0</v>
      </c>
      <c r="Q748" s="105"/>
      <c r="R748" s="105"/>
      <c r="S748" s="105"/>
    </row>
    <row r="749" spans="1:19" x14ac:dyDescent="0.2">
      <c r="A749" s="104">
        <f>IF(E749&gt;0,IF(E749&gt;0,1+MAX($A$14:A748),0),0)</f>
        <v>0</v>
      </c>
      <c r="B749" s="39"/>
      <c r="C749" s="48"/>
      <c r="D749" s="25"/>
      <c r="E749" s="73"/>
      <c r="F749" s="76">
        <f t="shared" si="121"/>
        <v>0</v>
      </c>
      <c r="G749" s="71">
        <f t="shared" si="122"/>
        <v>0</v>
      </c>
      <c r="H749" s="71">
        <f t="shared" si="123"/>
        <v>0</v>
      </c>
      <c r="I749" s="71">
        <f t="shared" si="124"/>
        <v>0</v>
      </c>
      <c r="J749" s="71">
        <f t="shared" si="125"/>
        <v>0</v>
      </c>
      <c r="K749" s="50">
        <f t="shared" si="126"/>
        <v>0</v>
      </c>
      <c r="L749" s="51">
        <f t="shared" si="127"/>
        <v>0</v>
      </c>
      <c r="M749" s="49">
        <f t="shared" si="128"/>
        <v>0</v>
      </c>
      <c r="N749" s="49">
        <f t="shared" si="129"/>
        <v>0</v>
      </c>
      <c r="O749" s="49">
        <f t="shared" si="130"/>
        <v>0</v>
      </c>
      <c r="P749" s="50">
        <f t="shared" si="131"/>
        <v>0</v>
      </c>
      <c r="Q749" s="105"/>
      <c r="R749" s="105"/>
      <c r="S749" s="105"/>
    </row>
    <row r="750" spans="1:19" x14ac:dyDescent="0.2">
      <c r="A750" s="104">
        <f>IF(E750&gt;0,IF(E750&gt;0,1+MAX($A$14:A749),0),0)</f>
        <v>0</v>
      </c>
      <c r="B750" s="39"/>
      <c r="C750" s="48"/>
      <c r="D750" s="25"/>
      <c r="E750" s="73"/>
      <c r="F750" s="76">
        <f t="shared" si="121"/>
        <v>0</v>
      </c>
      <c r="G750" s="71">
        <f t="shared" si="122"/>
        <v>0</v>
      </c>
      <c r="H750" s="71">
        <f t="shared" si="123"/>
        <v>0</v>
      </c>
      <c r="I750" s="71">
        <f t="shared" si="124"/>
        <v>0</v>
      </c>
      <c r="J750" s="71">
        <f t="shared" si="125"/>
        <v>0</v>
      </c>
      <c r="K750" s="50">
        <f t="shared" si="126"/>
        <v>0</v>
      </c>
      <c r="L750" s="51">
        <f t="shared" si="127"/>
        <v>0</v>
      </c>
      <c r="M750" s="49">
        <f t="shared" si="128"/>
        <v>0</v>
      </c>
      <c r="N750" s="49">
        <f t="shared" si="129"/>
        <v>0</v>
      </c>
      <c r="O750" s="49">
        <f t="shared" si="130"/>
        <v>0</v>
      </c>
      <c r="P750" s="50">
        <f t="shared" si="131"/>
        <v>0</v>
      </c>
      <c r="Q750" s="105"/>
      <c r="R750" s="105"/>
      <c r="S750" s="105"/>
    </row>
    <row r="751" spans="1:19" x14ac:dyDescent="0.2">
      <c r="A751" s="104">
        <f>IF(E751&gt;0,IF(E751&gt;0,1+MAX($A$14:A750),0),0)</f>
        <v>0</v>
      </c>
      <c r="B751" s="39"/>
      <c r="C751" s="48"/>
      <c r="D751" s="25"/>
      <c r="E751" s="73"/>
      <c r="F751" s="76">
        <f t="shared" si="121"/>
        <v>0</v>
      </c>
      <c r="G751" s="71">
        <f t="shared" si="122"/>
        <v>0</v>
      </c>
      <c r="H751" s="71">
        <f t="shared" si="123"/>
        <v>0</v>
      </c>
      <c r="I751" s="71">
        <f t="shared" si="124"/>
        <v>0</v>
      </c>
      <c r="J751" s="71">
        <f t="shared" si="125"/>
        <v>0</v>
      </c>
      <c r="K751" s="50">
        <f t="shared" si="126"/>
        <v>0</v>
      </c>
      <c r="L751" s="51">
        <f t="shared" si="127"/>
        <v>0</v>
      </c>
      <c r="M751" s="49">
        <f t="shared" si="128"/>
        <v>0</v>
      </c>
      <c r="N751" s="49">
        <f t="shared" si="129"/>
        <v>0</v>
      </c>
      <c r="O751" s="49">
        <f t="shared" si="130"/>
        <v>0</v>
      </c>
      <c r="P751" s="50">
        <f t="shared" si="131"/>
        <v>0</v>
      </c>
      <c r="Q751" s="105"/>
      <c r="R751" s="105"/>
      <c r="S751" s="105"/>
    </row>
    <row r="752" spans="1:19" x14ac:dyDescent="0.2">
      <c r="A752" s="104">
        <f>IF(E752&gt;0,IF(E752&gt;0,1+MAX($A$14:A751),0),0)</f>
        <v>0</v>
      </c>
      <c r="B752" s="39"/>
      <c r="C752" s="48"/>
      <c r="D752" s="25"/>
      <c r="E752" s="73"/>
      <c r="F752" s="76">
        <f t="shared" si="121"/>
        <v>0</v>
      </c>
      <c r="G752" s="71">
        <f t="shared" si="122"/>
        <v>0</v>
      </c>
      <c r="H752" s="71">
        <f t="shared" si="123"/>
        <v>0</v>
      </c>
      <c r="I752" s="71">
        <f t="shared" si="124"/>
        <v>0</v>
      </c>
      <c r="J752" s="71">
        <f t="shared" si="125"/>
        <v>0</v>
      </c>
      <c r="K752" s="50">
        <f t="shared" si="126"/>
        <v>0</v>
      </c>
      <c r="L752" s="51">
        <f t="shared" si="127"/>
        <v>0</v>
      </c>
      <c r="M752" s="49">
        <f t="shared" si="128"/>
        <v>0</v>
      </c>
      <c r="N752" s="49">
        <f t="shared" si="129"/>
        <v>0</v>
      </c>
      <c r="O752" s="49">
        <f t="shared" si="130"/>
        <v>0</v>
      </c>
      <c r="P752" s="50">
        <f t="shared" si="131"/>
        <v>0</v>
      </c>
      <c r="Q752" s="105"/>
      <c r="R752" s="105"/>
      <c r="S752" s="105"/>
    </row>
    <row r="753" spans="1:19" x14ac:dyDescent="0.2">
      <c r="A753" s="104">
        <f>IF(E753&gt;0,IF(E753&gt;0,1+MAX($A$14:A752),0),0)</f>
        <v>0</v>
      </c>
      <c r="B753" s="39"/>
      <c r="C753" s="48"/>
      <c r="D753" s="25"/>
      <c r="E753" s="73"/>
      <c r="F753" s="76">
        <f t="shared" si="121"/>
        <v>0</v>
      </c>
      <c r="G753" s="71">
        <f t="shared" si="122"/>
        <v>0</v>
      </c>
      <c r="H753" s="71">
        <f t="shared" si="123"/>
        <v>0</v>
      </c>
      <c r="I753" s="71">
        <f t="shared" si="124"/>
        <v>0</v>
      </c>
      <c r="J753" s="71">
        <f t="shared" si="125"/>
        <v>0</v>
      </c>
      <c r="K753" s="50">
        <f t="shared" si="126"/>
        <v>0</v>
      </c>
      <c r="L753" s="51">
        <f t="shared" si="127"/>
        <v>0</v>
      </c>
      <c r="M753" s="49">
        <f t="shared" si="128"/>
        <v>0</v>
      </c>
      <c r="N753" s="49">
        <f t="shared" si="129"/>
        <v>0</v>
      </c>
      <c r="O753" s="49">
        <f t="shared" si="130"/>
        <v>0</v>
      </c>
      <c r="P753" s="50">
        <f t="shared" si="131"/>
        <v>0</v>
      </c>
      <c r="Q753" s="105"/>
      <c r="R753" s="105"/>
      <c r="S753" s="105"/>
    </row>
    <row r="754" spans="1:19" x14ac:dyDescent="0.2">
      <c r="A754" s="104">
        <f>IF(E754&gt;0,IF(E754&gt;0,1+MAX($A$14:A753),0),0)</f>
        <v>0</v>
      </c>
      <c r="B754" s="39"/>
      <c r="C754" s="48"/>
      <c r="D754" s="25"/>
      <c r="E754" s="73"/>
      <c r="F754" s="76">
        <f t="shared" si="121"/>
        <v>0</v>
      </c>
      <c r="G754" s="71">
        <f t="shared" si="122"/>
        <v>0</v>
      </c>
      <c r="H754" s="71">
        <f t="shared" si="123"/>
        <v>0</v>
      </c>
      <c r="I754" s="71">
        <f t="shared" si="124"/>
        <v>0</v>
      </c>
      <c r="J754" s="71">
        <f t="shared" si="125"/>
        <v>0</v>
      </c>
      <c r="K754" s="50">
        <f t="shared" si="126"/>
        <v>0</v>
      </c>
      <c r="L754" s="51">
        <f t="shared" si="127"/>
        <v>0</v>
      </c>
      <c r="M754" s="49">
        <f t="shared" si="128"/>
        <v>0</v>
      </c>
      <c r="N754" s="49">
        <f t="shared" si="129"/>
        <v>0</v>
      </c>
      <c r="O754" s="49">
        <f t="shared" si="130"/>
        <v>0</v>
      </c>
      <c r="P754" s="50">
        <f t="shared" si="131"/>
        <v>0</v>
      </c>
      <c r="Q754" s="105"/>
      <c r="R754" s="105"/>
      <c r="S754" s="105"/>
    </row>
    <row r="755" spans="1:19" x14ac:dyDescent="0.2">
      <c r="A755" s="104">
        <f>IF(E755&gt;0,IF(E755&gt;0,1+MAX($A$14:A754),0),0)</f>
        <v>0</v>
      </c>
      <c r="B755" s="39"/>
      <c r="C755" s="48"/>
      <c r="D755" s="25"/>
      <c r="E755" s="73"/>
      <c r="F755" s="76">
        <f t="shared" si="121"/>
        <v>0</v>
      </c>
      <c r="G755" s="71">
        <f t="shared" si="122"/>
        <v>0</v>
      </c>
      <c r="H755" s="71">
        <f t="shared" si="123"/>
        <v>0</v>
      </c>
      <c r="I755" s="71">
        <f t="shared" si="124"/>
        <v>0</v>
      </c>
      <c r="J755" s="71">
        <f t="shared" si="125"/>
        <v>0</v>
      </c>
      <c r="K755" s="50">
        <f t="shared" si="126"/>
        <v>0</v>
      </c>
      <c r="L755" s="51">
        <f t="shared" si="127"/>
        <v>0</v>
      </c>
      <c r="M755" s="49">
        <f t="shared" si="128"/>
        <v>0</v>
      </c>
      <c r="N755" s="49">
        <f t="shared" si="129"/>
        <v>0</v>
      </c>
      <c r="O755" s="49">
        <f t="shared" si="130"/>
        <v>0</v>
      </c>
      <c r="P755" s="50">
        <f t="shared" si="131"/>
        <v>0</v>
      </c>
      <c r="Q755" s="105"/>
      <c r="R755" s="105"/>
      <c r="S755" s="105"/>
    </row>
    <row r="756" spans="1:19" x14ac:dyDescent="0.2">
      <c r="A756" s="104">
        <f>IF(E756&gt;0,IF(E756&gt;0,1+MAX($A$14:A755),0),0)</f>
        <v>0</v>
      </c>
      <c r="B756" s="39"/>
      <c r="C756" s="48"/>
      <c r="D756" s="25"/>
      <c r="E756" s="73"/>
      <c r="F756" s="76">
        <f t="shared" si="121"/>
        <v>0</v>
      </c>
      <c r="G756" s="71">
        <f t="shared" si="122"/>
        <v>0</v>
      </c>
      <c r="H756" s="71">
        <f t="shared" si="123"/>
        <v>0</v>
      </c>
      <c r="I756" s="71">
        <f t="shared" si="124"/>
        <v>0</v>
      </c>
      <c r="J756" s="71">
        <f t="shared" si="125"/>
        <v>0</v>
      </c>
      <c r="K756" s="50">
        <f t="shared" si="126"/>
        <v>0</v>
      </c>
      <c r="L756" s="51">
        <f t="shared" si="127"/>
        <v>0</v>
      </c>
      <c r="M756" s="49">
        <f t="shared" si="128"/>
        <v>0</v>
      </c>
      <c r="N756" s="49">
        <f t="shared" si="129"/>
        <v>0</v>
      </c>
      <c r="O756" s="49">
        <f t="shared" si="130"/>
        <v>0</v>
      </c>
      <c r="P756" s="50">
        <f t="shared" si="131"/>
        <v>0</v>
      </c>
      <c r="Q756" s="105"/>
      <c r="R756" s="105"/>
      <c r="S756" s="105"/>
    </row>
    <row r="757" spans="1:19" x14ac:dyDescent="0.2">
      <c r="A757" s="104">
        <f>IF(E757&gt;0,IF(E757&gt;0,1+MAX($A$14:A756),0),0)</f>
        <v>0</v>
      </c>
      <c r="B757" s="39"/>
      <c r="C757" s="48"/>
      <c r="D757" s="25"/>
      <c r="E757" s="73"/>
      <c r="F757" s="76">
        <f t="shared" si="121"/>
        <v>0</v>
      </c>
      <c r="G757" s="71">
        <f t="shared" si="122"/>
        <v>0</v>
      </c>
      <c r="H757" s="71">
        <f t="shared" si="123"/>
        <v>0</v>
      </c>
      <c r="I757" s="71">
        <f t="shared" si="124"/>
        <v>0</v>
      </c>
      <c r="J757" s="71">
        <f t="shared" si="125"/>
        <v>0</v>
      </c>
      <c r="K757" s="50">
        <f t="shared" si="126"/>
        <v>0</v>
      </c>
      <c r="L757" s="51">
        <f t="shared" si="127"/>
        <v>0</v>
      </c>
      <c r="M757" s="49">
        <f t="shared" si="128"/>
        <v>0</v>
      </c>
      <c r="N757" s="49">
        <f t="shared" si="129"/>
        <v>0</v>
      </c>
      <c r="O757" s="49">
        <f t="shared" si="130"/>
        <v>0</v>
      </c>
      <c r="P757" s="50">
        <f t="shared" si="131"/>
        <v>0</v>
      </c>
      <c r="Q757" s="105"/>
      <c r="R757" s="105"/>
      <c r="S757" s="105"/>
    </row>
    <row r="758" spans="1:19" x14ac:dyDescent="0.2">
      <c r="A758" s="104">
        <f>IF(E758&gt;0,IF(E758&gt;0,1+MAX($A$14:A757),0),0)</f>
        <v>0</v>
      </c>
      <c r="B758" s="39"/>
      <c r="C758" s="48"/>
      <c r="D758" s="25"/>
      <c r="E758" s="73"/>
      <c r="F758" s="76">
        <f t="shared" si="121"/>
        <v>0</v>
      </c>
      <c r="G758" s="71">
        <f t="shared" si="122"/>
        <v>0</v>
      </c>
      <c r="H758" s="71">
        <f t="shared" si="123"/>
        <v>0</v>
      </c>
      <c r="I758" s="71">
        <f t="shared" si="124"/>
        <v>0</v>
      </c>
      <c r="J758" s="71">
        <f t="shared" si="125"/>
        <v>0</v>
      </c>
      <c r="K758" s="50">
        <f t="shared" si="126"/>
        <v>0</v>
      </c>
      <c r="L758" s="51">
        <f t="shared" si="127"/>
        <v>0</v>
      </c>
      <c r="M758" s="49">
        <f t="shared" si="128"/>
        <v>0</v>
      </c>
      <c r="N758" s="49">
        <f t="shared" si="129"/>
        <v>0</v>
      </c>
      <c r="O758" s="49">
        <f t="shared" si="130"/>
        <v>0</v>
      </c>
      <c r="P758" s="50">
        <f t="shared" si="131"/>
        <v>0</v>
      </c>
      <c r="Q758" s="105"/>
      <c r="R758" s="105"/>
      <c r="S758" s="105"/>
    </row>
    <row r="759" spans="1:19" x14ac:dyDescent="0.2">
      <c r="A759" s="104">
        <f>IF(E759&gt;0,IF(E759&gt;0,1+MAX($A$14:A758),0),0)</f>
        <v>0</v>
      </c>
      <c r="B759" s="39"/>
      <c r="C759" s="48"/>
      <c r="D759" s="25"/>
      <c r="E759" s="73"/>
      <c r="F759" s="76">
        <f t="shared" si="121"/>
        <v>0</v>
      </c>
      <c r="G759" s="71">
        <f t="shared" si="122"/>
        <v>0</v>
      </c>
      <c r="H759" s="71">
        <f t="shared" si="123"/>
        <v>0</v>
      </c>
      <c r="I759" s="71">
        <f t="shared" si="124"/>
        <v>0</v>
      </c>
      <c r="J759" s="71">
        <f t="shared" si="125"/>
        <v>0</v>
      </c>
      <c r="K759" s="50">
        <f t="shared" si="126"/>
        <v>0</v>
      </c>
      <c r="L759" s="51">
        <f t="shared" si="127"/>
        <v>0</v>
      </c>
      <c r="M759" s="49">
        <f t="shared" si="128"/>
        <v>0</v>
      </c>
      <c r="N759" s="49">
        <f t="shared" si="129"/>
        <v>0</v>
      </c>
      <c r="O759" s="49">
        <f t="shared" si="130"/>
        <v>0</v>
      </c>
      <c r="P759" s="50">
        <f t="shared" si="131"/>
        <v>0</v>
      </c>
      <c r="Q759" s="105"/>
      <c r="R759" s="105"/>
      <c r="S759" s="105"/>
    </row>
    <row r="760" spans="1:19" x14ac:dyDescent="0.2">
      <c r="A760" s="104">
        <f>IF(E760&gt;0,IF(E760&gt;0,1+MAX($A$14:A759),0),0)</f>
        <v>0</v>
      </c>
      <c r="B760" s="39"/>
      <c r="C760" s="48"/>
      <c r="D760" s="25"/>
      <c r="E760" s="73"/>
      <c r="F760" s="76">
        <f t="shared" si="121"/>
        <v>0</v>
      </c>
      <c r="G760" s="71">
        <f t="shared" si="122"/>
        <v>0</v>
      </c>
      <c r="H760" s="71">
        <f t="shared" si="123"/>
        <v>0</v>
      </c>
      <c r="I760" s="71">
        <f t="shared" si="124"/>
        <v>0</v>
      </c>
      <c r="J760" s="71">
        <f t="shared" si="125"/>
        <v>0</v>
      </c>
      <c r="K760" s="50">
        <f t="shared" si="126"/>
        <v>0</v>
      </c>
      <c r="L760" s="51">
        <f t="shared" si="127"/>
        <v>0</v>
      </c>
      <c r="M760" s="49">
        <f t="shared" si="128"/>
        <v>0</v>
      </c>
      <c r="N760" s="49">
        <f t="shared" si="129"/>
        <v>0</v>
      </c>
      <c r="O760" s="49">
        <f t="shared" si="130"/>
        <v>0</v>
      </c>
      <c r="P760" s="50">
        <f t="shared" si="131"/>
        <v>0</v>
      </c>
      <c r="Q760" s="105"/>
      <c r="R760" s="105"/>
      <c r="S760" s="105"/>
    </row>
    <row r="761" spans="1:19" x14ac:dyDescent="0.2">
      <c r="A761" s="104">
        <f>IF(E761&gt;0,IF(E761&gt;0,1+MAX($A$14:A760),0),0)</f>
        <v>0</v>
      </c>
      <c r="B761" s="39"/>
      <c r="C761" s="48"/>
      <c r="D761" s="25"/>
      <c r="E761" s="73"/>
      <c r="F761" s="76">
        <f t="shared" si="121"/>
        <v>0</v>
      </c>
      <c r="G761" s="71">
        <f t="shared" si="122"/>
        <v>0</v>
      </c>
      <c r="H761" s="71">
        <f t="shared" si="123"/>
        <v>0</v>
      </c>
      <c r="I761" s="71">
        <f t="shared" si="124"/>
        <v>0</v>
      </c>
      <c r="J761" s="71">
        <f t="shared" si="125"/>
        <v>0</v>
      </c>
      <c r="K761" s="50">
        <f t="shared" si="126"/>
        <v>0</v>
      </c>
      <c r="L761" s="51">
        <f t="shared" si="127"/>
        <v>0</v>
      </c>
      <c r="M761" s="49">
        <f t="shared" si="128"/>
        <v>0</v>
      </c>
      <c r="N761" s="49">
        <f t="shared" si="129"/>
        <v>0</v>
      </c>
      <c r="O761" s="49">
        <f t="shared" si="130"/>
        <v>0</v>
      </c>
      <c r="P761" s="50">
        <f t="shared" si="131"/>
        <v>0</v>
      </c>
      <c r="Q761" s="105"/>
      <c r="R761" s="105"/>
      <c r="S761" s="105"/>
    </row>
    <row r="762" spans="1:19" x14ac:dyDescent="0.2">
      <c r="A762" s="104">
        <f>IF(E762&gt;0,IF(E762&gt;0,1+MAX($A$14:A761),0),0)</f>
        <v>0</v>
      </c>
      <c r="B762" s="39"/>
      <c r="C762" s="48"/>
      <c r="D762" s="25"/>
      <c r="E762" s="73"/>
      <c r="F762" s="76">
        <f t="shared" si="121"/>
        <v>0</v>
      </c>
      <c r="G762" s="71">
        <f t="shared" si="122"/>
        <v>0</v>
      </c>
      <c r="H762" s="71">
        <f t="shared" si="123"/>
        <v>0</v>
      </c>
      <c r="I762" s="71">
        <f t="shared" si="124"/>
        <v>0</v>
      </c>
      <c r="J762" s="71">
        <f t="shared" si="125"/>
        <v>0</v>
      </c>
      <c r="K762" s="50">
        <f t="shared" si="126"/>
        <v>0</v>
      </c>
      <c r="L762" s="51">
        <f t="shared" si="127"/>
        <v>0</v>
      </c>
      <c r="M762" s="49">
        <f t="shared" si="128"/>
        <v>0</v>
      </c>
      <c r="N762" s="49">
        <f t="shared" si="129"/>
        <v>0</v>
      </c>
      <c r="O762" s="49">
        <f t="shared" si="130"/>
        <v>0</v>
      </c>
      <c r="P762" s="50">
        <f t="shared" si="131"/>
        <v>0</v>
      </c>
      <c r="Q762" s="105"/>
      <c r="R762" s="105"/>
      <c r="S762" s="105"/>
    </row>
    <row r="763" spans="1:19" x14ac:dyDescent="0.2">
      <c r="A763" s="104">
        <f>IF(E763&gt;0,IF(E763&gt;0,1+MAX($A$14:A762),0),0)</f>
        <v>0</v>
      </c>
      <c r="B763" s="39"/>
      <c r="C763" s="48"/>
      <c r="D763" s="25"/>
      <c r="E763" s="73"/>
      <c r="F763" s="76">
        <f t="shared" si="121"/>
        <v>0</v>
      </c>
      <c r="G763" s="71">
        <f t="shared" si="122"/>
        <v>0</v>
      </c>
      <c r="H763" s="71">
        <f t="shared" si="123"/>
        <v>0</v>
      </c>
      <c r="I763" s="71">
        <f t="shared" si="124"/>
        <v>0</v>
      </c>
      <c r="J763" s="71">
        <f t="shared" si="125"/>
        <v>0</v>
      </c>
      <c r="K763" s="50">
        <f t="shared" si="126"/>
        <v>0</v>
      </c>
      <c r="L763" s="51">
        <f t="shared" si="127"/>
        <v>0</v>
      </c>
      <c r="M763" s="49">
        <f t="shared" si="128"/>
        <v>0</v>
      </c>
      <c r="N763" s="49">
        <f t="shared" si="129"/>
        <v>0</v>
      </c>
      <c r="O763" s="49">
        <f t="shared" si="130"/>
        <v>0</v>
      </c>
      <c r="P763" s="50">
        <f t="shared" si="131"/>
        <v>0</v>
      </c>
      <c r="Q763" s="105"/>
      <c r="R763" s="105"/>
      <c r="S763" s="105"/>
    </row>
    <row r="764" spans="1:19" x14ac:dyDescent="0.2">
      <c r="A764" s="104">
        <f>IF(E764&gt;0,IF(E764&gt;0,1+MAX($A$14:A763),0),0)</f>
        <v>0</v>
      </c>
      <c r="B764" s="39"/>
      <c r="C764" s="48"/>
      <c r="D764" s="25"/>
      <c r="E764" s="73"/>
      <c r="F764" s="76">
        <f t="shared" si="121"/>
        <v>0</v>
      </c>
      <c r="G764" s="71">
        <f t="shared" si="122"/>
        <v>0</v>
      </c>
      <c r="H764" s="71">
        <f t="shared" si="123"/>
        <v>0</v>
      </c>
      <c r="I764" s="71">
        <f t="shared" si="124"/>
        <v>0</v>
      </c>
      <c r="J764" s="71">
        <f t="shared" si="125"/>
        <v>0</v>
      </c>
      <c r="K764" s="50">
        <f t="shared" si="126"/>
        <v>0</v>
      </c>
      <c r="L764" s="51">
        <f t="shared" si="127"/>
        <v>0</v>
      </c>
      <c r="M764" s="49">
        <f t="shared" si="128"/>
        <v>0</v>
      </c>
      <c r="N764" s="49">
        <f t="shared" si="129"/>
        <v>0</v>
      </c>
      <c r="O764" s="49">
        <f t="shared" si="130"/>
        <v>0</v>
      </c>
      <c r="P764" s="50">
        <f t="shared" si="131"/>
        <v>0</v>
      </c>
      <c r="Q764" s="105"/>
      <c r="R764" s="105"/>
      <c r="S764" s="105"/>
    </row>
    <row r="765" spans="1:19" x14ac:dyDescent="0.2">
      <c r="A765" s="104">
        <f>IF(E765&gt;0,IF(E765&gt;0,1+MAX($A$14:A764),0),0)</f>
        <v>0</v>
      </c>
      <c r="B765" s="39"/>
      <c r="C765" s="48"/>
      <c r="D765" s="25"/>
      <c r="E765" s="73"/>
      <c r="F765" s="76">
        <f t="shared" si="121"/>
        <v>0</v>
      </c>
      <c r="G765" s="71">
        <f t="shared" si="122"/>
        <v>0</v>
      </c>
      <c r="H765" s="71">
        <f t="shared" si="123"/>
        <v>0</v>
      </c>
      <c r="I765" s="71">
        <f t="shared" si="124"/>
        <v>0</v>
      </c>
      <c r="J765" s="71">
        <f t="shared" si="125"/>
        <v>0</v>
      </c>
      <c r="K765" s="50">
        <f t="shared" si="126"/>
        <v>0</v>
      </c>
      <c r="L765" s="51">
        <f t="shared" si="127"/>
        <v>0</v>
      </c>
      <c r="M765" s="49">
        <f t="shared" si="128"/>
        <v>0</v>
      </c>
      <c r="N765" s="49">
        <f t="shared" si="129"/>
        <v>0</v>
      </c>
      <c r="O765" s="49">
        <f t="shared" si="130"/>
        <v>0</v>
      </c>
      <c r="P765" s="50">
        <f t="shared" si="131"/>
        <v>0</v>
      </c>
      <c r="Q765" s="105"/>
      <c r="R765" s="105"/>
      <c r="S765" s="105"/>
    </row>
    <row r="766" spans="1:19" x14ac:dyDescent="0.2">
      <c r="A766" s="104">
        <f>IF(E766&gt;0,IF(E766&gt;0,1+MAX($A$14:A765),0),0)</f>
        <v>0</v>
      </c>
      <c r="B766" s="39"/>
      <c r="C766" s="48"/>
      <c r="D766" s="25"/>
      <c r="E766" s="73"/>
      <c r="F766" s="76">
        <f t="shared" si="121"/>
        <v>0</v>
      </c>
      <c r="G766" s="71">
        <f t="shared" si="122"/>
        <v>0</v>
      </c>
      <c r="H766" s="71">
        <f t="shared" si="123"/>
        <v>0</v>
      </c>
      <c r="I766" s="71">
        <f t="shared" si="124"/>
        <v>0</v>
      </c>
      <c r="J766" s="71">
        <f t="shared" si="125"/>
        <v>0</v>
      </c>
      <c r="K766" s="50">
        <f t="shared" si="126"/>
        <v>0</v>
      </c>
      <c r="L766" s="51">
        <f t="shared" si="127"/>
        <v>0</v>
      </c>
      <c r="M766" s="49">
        <f t="shared" si="128"/>
        <v>0</v>
      </c>
      <c r="N766" s="49">
        <f t="shared" si="129"/>
        <v>0</v>
      </c>
      <c r="O766" s="49">
        <f t="shared" si="130"/>
        <v>0</v>
      </c>
      <c r="P766" s="50">
        <f t="shared" si="131"/>
        <v>0</v>
      </c>
      <c r="Q766" s="105"/>
      <c r="R766" s="105"/>
      <c r="S766" s="105"/>
    </row>
    <row r="767" spans="1:19" x14ac:dyDescent="0.2">
      <c r="A767" s="104">
        <f>IF(E767&gt;0,IF(E767&gt;0,1+MAX($A$14:A766),0),0)</f>
        <v>0</v>
      </c>
      <c r="B767" s="39"/>
      <c r="C767" s="48"/>
      <c r="D767" s="25"/>
      <c r="E767" s="73"/>
      <c r="F767" s="76">
        <f t="shared" si="121"/>
        <v>0</v>
      </c>
      <c r="G767" s="71">
        <f t="shared" si="122"/>
        <v>0</v>
      </c>
      <c r="H767" s="71">
        <f t="shared" si="123"/>
        <v>0</v>
      </c>
      <c r="I767" s="71">
        <f t="shared" si="124"/>
        <v>0</v>
      </c>
      <c r="J767" s="71">
        <f t="shared" si="125"/>
        <v>0</v>
      </c>
      <c r="K767" s="50">
        <f t="shared" si="126"/>
        <v>0</v>
      </c>
      <c r="L767" s="51">
        <f t="shared" si="127"/>
        <v>0</v>
      </c>
      <c r="M767" s="49">
        <f t="shared" si="128"/>
        <v>0</v>
      </c>
      <c r="N767" s="49">
        <f t="shared" si="129"/>
        <v>0</v>
      </c>
      <c r="O767" s="49">
        <f t="shared" si="130"/>
        <v>0</v>
      </c>
      <c r="P767" s="50">
        <f t="shared" si="131"/>
        <v>0</v>
      </c>
      <c r="Q767" s="105"/>
      <c r="R767" s="105"/>
      <c r="S767" s="105"/>
    </row>
    <row r="768" spans="1:19" x14ac:dyDescent="0.2">
      <c r="A768" s="104">
        <f>IF(E768&gt;0,IF(E768&gt;0,1+MAX($A$14:A767),0),0)</f>
        <v>0</v>
      </c>
      <c r="B768" s="39"/>
      <c r="C768" s="48"/>
      <c r="D768" s="25"/>
      <c r="E768" s="73"/>
      <c r="F768" s="76">
        <f t="shared" si="121"/>
        <v>0</v>
      </c>
      <c r="G768" s="71">
        <f t="shared" si="122"/>
        <v>0</v>
      </c>
      <c r="H768" s="71">
        <f t="shared" si="123"/>
        <v>0</v>
      </c>
      <c r="I768" s="71">
        <f t="shared" si="124"/>
        <v>0</v>
      </c>
      <c r="J768" s="71">
        <f t="shared" si="125"/>
        <v>0</v>
      </c>
      <c r="K768" s="50">
        <f t="shared" si="126"/>
        <v>0</v>
      </c>
      <c r="L768" s="51">
        <f t="shared" si="127"/>
        <v>0</v>
      </c>
      <c r="M768" s="49">
        <f t="shared" si="128"/>
        <v>0</v>
      </c>
      <c r="N768" s="49">
        <f t="shared" si="129"/>
        <v>0</v>
      </c>
      <c r="O768" s="49">
        <f t="shared" si="130"/>
        <v>0</v>
      </c>
      <c r="P768" s="50">
        <f t="shared" si="131"/>
        <v>0</v>
      </c>
      <c r="Q768" s="105"/>
      <c r="R768" s="105"/>
      <c r="S768" s="105"/>
    </row>
    <row r="769" spans="1:19" x14ac:dyDescent="0.2">
      <c r="A769" s="104">
        <f>IF(E769&gt;0,IF(E769&gt;0,1+MAX($A$14:A768),0),0)</f>
        <v>0</v>
      </c>
      <c r="B769" s="39"/>
      <c r="C769" s="48"/>
      <c r="D769" s="25"/>
      <c r="E769" s="73"/>
      <c r="F769" s="76">
        <f t="shared" si="121"/>
        <v>0</v>
      </c>
      <c r="G769" s="71">
        <f t="shared" si="122"/>
        <v>0</v>
      </c>
      <c r="H769" s="71">
        <f t="shared" si="123"/>
        <v>0</v>
      </c>
      <c r="I769" s="71">
        <f t="shared" si="124"/>
        <v>0</v>
      </c>
      <c r="J769" s="71">
        <f t="shared" si="125"/>
        <v>0</v>
      </c>
      <c r="K769" s="50">
        <f t="shared" si="126"/>
        <v>0</v>
      </c>
      <c r="L769" s="51">
        <f t="shared" si="127"/>
        <v>0</v>
      </c>
      <c r="M769" s="49">
        <f t="shared" si="128"/>
        <v>0</v>
      </c>
      <c r="N769" s="49">
        <f t="shared" si="129"/>
        <v>0</v>
      </c>
      <c r="O769" s="49">
        <f t="shared" si="130"/>
        <v>0</v>
      </c>
      <c r="P769" s="50">
        <f t="shared" si="131"/>
        <v>0</v>
      </c>
      <c r="Q769" s="105"/>
      <c r="R769" s="105"/>
      <c r="S769" s="105"/>
    </row>
    <row r="770" spans="1:19" x14ac:dyDescent="0.2">
      <c r="A770" s="104">
        <f>IF(E770&gt;0,IF(E770&gt;0,1+MAX($A$14:A769),0),0)</f>
        <v>0</v>
      </c>
      <c r="B770" s="39"/>
      <c r="C770" s="48"/>
      <c r="D770" s="25"/>
      <c r="E770" s="73"/>
      <c r="F770" s="76">
        <f t="shared" si="121"/>
        <v>0</v>
      </c>
      <c r="G770" s="71">
        <f t="shared" si="122"/>
        <v>0</v>
      </c>
      <c r="H770" s="71">
        <f t="shared" si="123"/>
        <v>0</v>
      </c>
      <c r="I770" s="71">
        <f t="shared" si="124"/>
        <v>0</v>
      </c>
      <c r="J770" s="71">
        <f t="shared" si="125"/>
        <v>0</v>
      </c>
      <c r="K770" s="50">
        <f t="shared" si="126"/>
        <v>0</v>
      </c>
      <c r="L770" s="51">
        <f t="shared" si="127"/>
        <v>0</v>
      </c>
      <c r="M770" s="49">
        <f t="shared" si="128"/>
        <v>0</v>
      </c>
      <c r="N770" s="49">
        <f t="shared" si="129"/>
        <v>0</v>
      </c>
      <c r="O770" s="49">
        <f t="shared" si="130"/>
        <v>0</v>
      </c>
      <c r="P770" s="50">
        <f t="shared" si="131"/>
        <v>0</v>
      </c>
      <c r="Q770" s="105"/>
      <c r="R770" s="105"/>
      <c r="S770" s="105"/>
    </row>
    <row r="771" spans="1:19" x14ac:dyDescent="0.2">
      <c r="A771" s="104">
        <f>IF(E771&gt;0,IF(E771&gt;0,1+MAX($A$14:A770),0),0)</f>
        <v>0</v>
      </c>
      <c r="B771" s="39"/>
      <c r="C771" s="48"/>
      <c r="D771" s="25"/>
      <c r="E771" s="73"/>
      <c r="F771" s="76">
        <f t="shared" si="121"/>
        <v>0</v>
      </c>
      <c r="G771" s="71">
        <f t="shared" si="122"/>
        <v>0</v>
      </c>
      <c r="H771" s="71">
        <f t="shared" si="123"/>
        <v>0</v>
      </c>
      <c r="I771" s="71">
        <f t="shared" si="124"/>
        <v>0</v>
      </c>
      <c r="J771" s="71">
        <f t="shared" si="125"/>
        <v>0</v>
      </c>
      <c r="K771" s="50">
        <f t="shared" si="126"/>
        <v>0</v>
      </c>
      <c r="L771" s="51">
        <f t="shared" si="127"/>
        <v>0</v>
      </c>
      <c r="M771" s="49">
        <f t="shared" si="128"/>
        <v>0</v>
      </c>
      <c r="N771" s="49">
        <f t="shared" si="129"/>
        <v>0</v>
      </c>
      <c r="O771" s="49">
        <f t="shared" si="130"/>
        <v>0</v>
      </c>
      <c r="P771" s="50">
        <f t="shared" si="131"/>
        <v>0</v>
      </c>
      <c r="Q771" s="105"/>
      <c r="R771" s="105"/>
      <c r="S771" s="105"/>
    </row>
    <row r="772" spans="1:19" x14ac:dyDescent="0.2">
      <c r="A772" s="104">
        <f>IF(E772&gt;0,IF(E772&gt;0,1+MAX($A$14:A771),0),0)</f>
        <v>0</v>
      </c>
      <c r="B772" s="39"/>
      <c r="C772" s="48"/>
      <c r="D772" s="25"/>
      <c r="E772" s="73"/>
      <c r="F772" s="76">
        <f t="shared" si="121"/>
        <v>0</v>
      </c>
      <c r="G772" s="71">
        <f t="shared" si="122"/>
        <v>0</v>
      </c>
      <c r="H772" s="71">
        <f t="shared" si="123"/>
        <v>0</v>
      </c>
      <c r="I772" s="71">
        <f t="shared" si="124"/>
        <v>0</v>
      </c>
      <c r="J772" s="71">
        <f t="shared" si="125"/>
        <v>0</v>
      </c>
      <c r="K772" s="50">
        <f t="shared" si="126"/>
        <v>0</v>
      </c>
      <c r="L772" s="51">
        <f t="shared" si="127"/>
        <v>0</v>
      </c>
      <c r="M772" s="49">
        <f t="shared" si="128"/>
        <v>0</v>
      </c>
      <c r="N772" s="49">
        <f t="shared" si="129"/>
        <v>0</v>
      </c>
      <c r="O772" s="49">
        <f t="shared" si="130"/>
        <v>0</v>
      </c>
      <c r="P772" s="50">
        <f t="shared" si="131"/>
        <v>0</v>
      </c>
      <c r="Q772" s="105"/>
      <c r="R772" s="105"/>
      <c r="S772" s="105"/>
    </row>
    <row r="773" spans="1:19" x14ac:dyDescent="0.2">
      <c r="A773" s="104">
        <f>IF(E773&gt;0,IF(E773&gt;0,1+MAX($A$14:A772),0),0)</f>
        <v>0</v>
      </c>
      <c r="B773" s="39"/>
      <c r="C773" s="48"/>
      <c r="D773" s="25"/>
      <c r="E773" s="73"/>
      <c r="F773" s="76">
        <f t="shared" si="121"/>
        <v>0</v>
      </c>
      <c r="G773" s="71">
        <f t="shared" si="122"/>
        <v>0</v>
      </c>
      <c r="H773" s="71">
        <f t="shared" si="123"/>
        <v>0</v>
      </c>
      <c r="I773" s="71">
        <f t="shared" si="124"/>
        <v>0</v>
      </c>
      <c r="J773" s="71">
        <f t="shared" si="125"/>
        <v>0</v>
      </c>
      <c r="K773" s="50">
        <f t="shared" si="126"/>
        <v>0</v>
      </c>
      <c r="L773" s="51">
        <f t="shared" si="127"/>
        <v>0</v>
      </c>
      <c r="M773" s="49">
        <f t="shared" si="128"/>
        <v>0</v>
      </c>
      <c r="N773" s="49">
        <f t="shared" si="129"/>
        <v>0</v>
      </c>
      <c r="O773" s="49">
        <f t="shared" si="130"/>
        <v>0</v>
      </c>
      <c r="P773" s="50">
        <f t="shared" si="131"/>
        <v>0</v>
      </c>
      <c r="Q773" s="105"/>
      <c r="R773" s="105"/>
      <c r="S773" s="105"/>
    </row>
    <row r="774" spans="1:19" x14ac:dyDescent="0.2">
      <c r="A774" s="104">
        <f>IF(E774&gt;0,IF(E774&gt;0,1+MAX($A$14:A773),0),0)</f>
        <v>0</v>
      </c>
      <c r="B774" s="39"/>
      <c r="C774" s="48"/>
      <c r="D774" s="25"/>
      <c r="E774" s="73"/>
      <c r="F774" s="76">
        <f t="shared" si="121"/>
        <v>0</v>
      </c>
      <c r="G774" s="71">
        <f t="shared" si="122"/>
        <v>0</v>
      </c>
      <c r="H774" s="71">
        <f t="shared" si="123"/>
        <v>0</v>
      </c>
      <c r="I774" s="71">
        <f t="shared" si="124"/>
        <v>0</v>
      </c>
      <c r="J774" s="71">
        <f t="shared" si="125"/>
        <v>0</v>
      </c>
      <c r="K774" s="50">
        <f t="shared" si="126"/>
        <v>0</v>
      </c>
      <c r="L774" s="51">
        <f t="shared" si="127"/>
        <v>0</v>
      </c>
      <c r="M774" s="49">
        <f t="shared" si="128"/>
        <v>0</v>
      </c>
      <c r="N774" s="49">
        <f t="shared" si="129"/>
        <v>0</v>
      </c>
      <c r="O774" s="49">
        <f t="shared" si="130"/>
        <v>0</v>
      </c>
      <c r="P774" s="50">
        <f t="shared" si="131"/>
        <v>0</v>
      </c>
      <c r="Q774" s="105"/>
      <c r="R774" s="105"/>
      <c r="S774" s="105"/>
    </row>
    <row r="775" spans="1:19" x14ac:dyDescent="0.2">
      <c r="A775" s="104">
        <f>IF(E775&gt;0,IF(E775&gt;0,1+MAX($A$14:A774),0),0)</f>
        <v>0</v>
      </c>
      <c r="B775" s="39"/>
      <c r="C775" s="48"/>
      <c r="D775" s="25"/>
      <c r="E775" s="73"/>
      <c r="F775" s="76">
        <f t="shared" si="121"/>
        <v>0</v>
      </c>
      <c r="G775" s="71">
        <f t="shared" si="122"/>
        <v>0</v>
      </c>
      <c r="H775" s="71">
        <f t="shared" si="123"/>
        <v>0</v>
      </c>
      <c r="I775" s="71">
        <f t="shared" si="124"/>
        <v>0</v>
      </c>
      <c r="J775" s="71">
        <f t="shared" si="125"/>
        <v>0</v>
      </c>
      <c r="K775" s="50">
        <f t="shared" si="126"/>
        <v>0</v>
      </c>
      <c r="L775" s="51">
        <f t="shared" si="127"/>
        <v>0</v>
      </c>
      <c r="M775" s="49">
        <f t="shared" si="128"/>
        <v>0</v>
      </c>
      <c r="N775" s="49">
        <f t="shared" si="129"/>
        <v>0</v>
      </c>
      <c r="O775" s="49">
        <f t="shared" si="130"/>
        <v>0</v>
      </c>
      <c r="P775" s="50">
        <f t="shared" si="131"/>
        <v>0</v>
      </c>
      <c r="Q775" s="105"/>
      <c r="R775" s="105"/>
      <c r="S775" s="105"/>
    </row>
    <row r="776" spans="1:19" x14ac:dyDescent="0.2">
      <c r="A776" s="104">
        <f>IF(E776&gt;0,IF(E776&gt;0,1+MAX($A$14:A775),0),0)</f>
        <v>0</v>
      </c>
      <c r="B776" s="39"/>
      <c r="C776" s="48"/>
      <c r="D776" s="25"/>
      <c r="E776" s="73"/>
      <c r="F776" s="76">
        <f t="shared" si="121"/>
        <v>0</v>
      </c>
      <c r="G776" s="71">
        <f t="shared" si="122"/>
        <v>0</v>
      </c>
      <c r="H776" s="71">
        <f t="shared" si="123"/>
        <v>0</v>
      </c>
      <c r="I776" s="71">
        <f t="shared" si="124"/>
        <v>0</v>
      </c>
      <c r="J776" s="71">
        <f t="shared" si="125"/>
        <v>0</v>
      </c>
      <c r="K776" s="50">
        <f t="shared" si="126"/>
        <v>0</v>
      </c>
      <c r="L776" s="51">
        <f t="shared" si="127"/>
        <v>0</v>
      </c>
      <c r="M776" s="49">
        <f t="shared" si="128"/>
        <v>0</v>
      </c>
      <c r="N776" s="49">
        <f t="shared" si="129"/>
        <v>0</v>
      </c>
      <c r="O776" s="49">
        <f t="shared" si="130"/>
        <v>0</v>
      </c>
      <c r="P776" s="50">
        <f t="shared" si="131"/>
        <v>0</v>
      </c>
      <c r="Q776" s="105"/>
      <c r="R776" s="105"/>
      <c r="S776" s="105"/>
    </row>
    <row r="777" spans="1:19" x14ac:dyDescent="0.2">
      <c r="A777" s="104">
        <f>IF(E777&gt;0,IF(E777&gt;0,1+MAX($A$14:A776),0),0)</f>
        <v>0</v>
      </c>
      <c r="B777" s="39"/>
      <c r="C777" s="48"/>
      <c r="D777" s="25"/>
      <c r="E777" s="73"/>
      <c r="F777" s="76">
        <f t="shared" si="121"/>
        <v>0</v>
      </c>
      <c r="G777" s="71">
        <f t="shared" si="122"/>
        <v>0</v>
      </c>
      <c r="H777" s="71">
        <f t="shared" si="123"/>
        <v>0</v>
      </c>
      <c r="I777" s="71">
        <f t="shared" si="124"/>
        <v>0</v>
      </c>
      <c r="J777" s="71">
        <f t="shared" si="125"/>
        <v>0</v>
      </c>
      <c r="K777" s="50">
        <f t="shared" si="126"/>
        <v>0</v>
      </c>
      <c r="L777" s="51">
        <f t="shared" si="127"/>
        <v>0</v>
      </c>
      <c r="M777" s="49">
        <f t="shared" si="128"/>
        <v>0</v>
      </c>
      <c r="N777" s="49">
        <f t="shared" si="129"/>
        <v>0</v>
      </c>
      <c r="O777" s="49">
        <f t="shared" si="130"/>
        <v>0</v>
      </c>
      <c r="P777" s="50">
        <f t="shared" si="131"/>
        <v>0</v>
      </c>
      <c r="Q777" s="105"/>
      <c r="R777" s="105"/>
      <c r="S777" s="105"/>
    </row>
    <row r="778" spans="1:19" x14ac:dyDescent="0.2">
      <c r="A778" s="104">
        <f>IF(E778&gt;0,IF(E778&gt;0,1+MAX($A$14:A777),0),0)</f>
        <v>0</v>
      </c>
      <c r="B778" s="39"/>
      <c r="C778" s="48"/>
      <c r="D778" s="25"/>
      <c r="E778" s="73"/>
      <c r="F778" s="76">
        <f t="shared" si="121"/>
        <v>0</v>
      </c>
      <c r="G778" s="71">
        <f t="shared" si="122"/>
        <v>0</v>
      </c>
      <c r="H778" s="71">
        <f t="shared" si="123"/>
        <v>0</v>
      </c>
      <c r="I778" s="71">
        <f t="shared" si="124"/>
        <v>0</v>
      </c>
      <c r="J778" s="71">
        <f t="shared" si="125"/>
        <v>0</v>
      </c>
      <c r="K778" s="50">
        <f t="shared" si="126"/>
        <v>0</v>
      </c>
      <c r="L778" s="51">
        <f t="shared" si="127"/>
        <v>0</v>
      </c>
      <c r="M778" s="49">
        <f t="shared" si="128"/>
        <v>0</v>
      </c>
      <c r="N778" s="49">
        <f t="shared" si="129"/>
        <v>0</v>
      </c>
      <c r="O778" s="49">
        <f t="shared" si="130"/>
        <v>0</v>
      </c>
      <c r="P778" s="50">
        <f t="shared" si="131"/>
        <v>0</v>
      </c>
      <c r="Q778" s="105"/>
      <c r="R778" s="105"/>
      <c r="S778" s="105"/>
    </row>
    <row r="779" spans="1:19" x14ac:dyDescent="0.2">
      <c r="A779" s="104">
        <f>IF(E779&gt;0,IF(E779&gt;0,1+MAX($A$14:A778),0),0)</f>
        <v>0</v>
      </c>
      <c r="B779" s="39"/>
      <c r="C779" s="48"/>
      <c r="D779" s="25"/>
      <c r="E779" s="73"/>
      <c r="F779" s="76">
        <f t="shared" si="121"/>
        <v>0</v>
      </c>
      <c r="G779" s="71">
        <f t="shared" si="122"/>
        <v>0</v>
      </c>
      <c r="H779" s="71">
        <f t="shared" si="123"/>
        <v>0</v>
      </c>
      <c r="I779" s="71">
        <f t="shared" si="124"/>
        <v>0</v>
      </c>
      <c r="J779" s="71">
        <f t="shared" si="125"/>
        <v>0</v>
      </c>
      <c r="K779" s="50">
        <f t="shared" si="126"/>
        <v>0</v>
      </c>
      <c r="L779" s="51">
        <f t="shared" si="127"/>
        <v>0</v>
      </c>
      <c r="M779" s="49">
        <f t="shared" si="128"/>
        <v>0</v>
      </c>
      <c r="N779" s="49">
        <f t="shared" si="129"/>
        <v>0</v>
      </c>
      <c r="O779" s="49">
        <f t="shared" si="130"/>
        <v>0</v>
      </c>
      <c r="P779" s="50">
        <f t="shared" si="131"/>
        <v>0</v>
      </c>
      <c r="Q779" s="105"/>
      <c r="R779" s="105"/>
      <c r="S779" s="105"/>
    </row>
    <row r="780" spans="1:19" x14ac:dyDescent="0.2">
      <c r="A780" s="104">
        <f>IF(E780&gt;0,IF(E780&gt;0,1+MAX($A$14:A779),0),0)</f>
        <v>0</v>
      </c>
      <c r="B780" s="39"/>
      <c r="C780" s="48"/>
      <c r="D780" s="25"/>
      <c r="E780" s="73"/>
      <c r="F780" s="76">
        <f t="shared" si="121"/>
        <v>0</v>
      </c>
      <c r="G780" s="71">
        <f t="shared" si="122"/>
        <v>0</v>
      </c>
      <c r="H780" s="71">
        <f t="shared" si="123"/>
        <v>0</v>
      </c>
      <c r="I780" s="71">
        <f t="shared" si="124"/>
        <v>0</v>
      </c>
      <c r="J780" s="71">
        <f t="shared" si="125"/>
        <v>0</v>
      </c>
      <c r="K780" s="50">
        <f t="shared" si="126"/>
        <v>0</v>
      </c>
      <c r="L780" s="51">
        <f t="shared" si="127"/>
        <v>0</v>
      </c>
      <c r="M780" s="49">
        <f t="shared" si="128"/>
        <v>0</v>
      </c>
      <c r="N780" s="49">
        <f t="shared" si="129"/>
        <v>0</v>
      </c>
      <c r="O780" s="49">
        <f t="shared" si="130"/>
        <v>0</v>
      </c>
      <c r="P780" s="50">
        <f t="shared" si="131"/>
        <v>0</v>
      </c>
      <c r="Q780" s="105"/>
      <c r="R780" s="105"/>
      <c r="S780" s="105"/>
    </row>
    <row r="781" spans="1:19" x14ac:dyDescent="0.2">
      <c r="A781" s="104">
        <f>IF(E781&gt;0,IF(E781&gt;0,1+MAX($A$14:A780),0),0)</f>
        <v>0</v>
      </c>
      <c r="B781" s="39"/>
      <c r="C781" s="48"/>
      <c r="D781" s="25"/>
      <c r="E781" s="73"/>
      <c r="F781" s="76">
        <f t="shared" si="121"/>
        <v>0</v>
      </c>
      <c r="G781" s="71">
        <f t="shared" si="122"/>
        <v>0</v>
      </c>
      <c r="H781" s="71">
        <f t="shared" si="123"/>
        <v>0</v>
      </c>
      <c r="I781" s="71">
        <f t="shared" si="124"/>
        <v>0</v>
      </c>
      <c r="J781" s="71">
        <f t="shared" si="125"/>
        <v>0</v>
      </c>
      <c r="K781" s="50">
        <f t="shared" si="126"/>
        <v>0</v>
      </c>
      <c r="L781" s="51">
        <f t="shared" si="127"/>
        <v>0</v>
      </c>
      <c r="M781" s="49">
        <f t="shared" si="128"/>
        <v>0</v>
      </c>
      <c r="N781" s="49">
        <f t="shared" si="129"/>
        <v>0</v>
      </c>
      <c r="O781" s="49">
        <f t="shared" si="130"/>
        <v>0</v>
      </c>
      <c r="P781" s="50">
        <f t="shared" si="131"/>
        <v>0</v>
      </c>
      <c r="Q781" s="105"/>
      <c r="R781" s="105"/>
      <c r="S781" s="105"/>
    </row>
    <row r="782" spans="1:19" x14ac:dyDescent="0.2">
      <c r="A782" s="104">
        <f>IF(E782&gt;0,IF(E782&gt;0,1+MAX($A$14:A781),0),0)</f>
        <v>0</v>
      </c>
      <c r="B782" s="39"/>
      <c r="C782" s="48"/>
      <c r="D782" s="25"/>
      <c r="E782" s="73"/>
      <c r="F782" s="76">
        <f t="shared" si="121"/>
        <v>0</v>
      </c>
      <c r="G782" s="71">
        <f t="shared" si="122"/>
        <v>0</v>
      </c>
      <c r="H782" s="71">
        <f t="shared" si="123"/>
        <v>0</v>
      </c>
      <c r="I782" s="71">
        <f t="shared" si="124"/>
        <v>0</v>
      </c>
      <c r="J782" s="71">
        <f t="shared" si="125"/>
        <v>0</v>
      </c>
      <c r="K782" s="50">
        <f t="shared" si="126"/>
        <v>0</v>
      </c>
      <c r="L782" s="51">
        <f t="shared" si="127"/>
        <v>0</v>
      </c>
      <c r="M782" s="49">
        <f t="shared" si="128"/>
        <v>0</v>
      </c>
      <c r="N782" s="49">
        <f t="shared" si="129"/>
        <v>0</v>
      </c>
      <c r="O782" s="49">
        <f t="shared" si="130"/>
        <v>0</v>
      </c>
      <c r="P782" s="50">
        <f t="shared" si="131"/>
        <v>0</v>
      </c>
      <c r="Q782" s="105"/>
      <c r="R782" s="105"/>
      <c r="S782" s="105"/>
    </row>
    <row r="783" spans="1:19" x14ac:dyDescent="0.2">
      <c r="A783" s="104">
        <f>IF(E783&gt;0,IF(E783&gt;0,1+MAX($A$14:A782),0),0)</f>
        <v>0</v>
      </c>
      <c r="B783" s="39"/>
      <c r="C783" s="48"/>
      <c r="D783" s="25"/>
      <c r="E783" s="73"/>
      <c r="F783" s="76">
        <f t="shared" ref="F783:F846" si="132">ROUNDUP((1+$Q$11)*Q783/$S$11,2)</f>
        <v>0</v>
      </c>
      <c r="G783" s="71">
        <f t="shared" ref="G783:G846" si="133">IF(F783&gt;0.001,9.5,0)</f>
        <v>0</v>
      </c>
      <c r="H783" s="71">
        <f t="shared" ref="H783:H846" si="134">ROUND(F783*G783,2)</f>
        <v>0</v>
      </c>
      <c r="I783" s="71">
        <f t="shared" ref="I783:I846" si="135">ROUND((1+$R$11)*R783,2)</f>
        <v>0</v>
      </c>
      <c r="J783" s="71">
        <f t="shared" ref="J783:J846" si="136">ROUND((1+$R$11*0.5)*S783,2)</f>
        <v>0</v>
      </c>
      <c r="K783" s="50">
        <f t="shared" ref="K783:K846" si="137">SUM(H783:J783)</f>
        <v>0</v>
      </c>
      <c r="L783" s="51">
        <f t="shared" ref="L783:L846" si="138">ROUND(E783*F783,2)</f>
        <v>0</v>
      </c>
      <c r="M783" s="49">
        <f t="shared" ref="M783:M846" si="139">ROUND(H783*E783,2)</f>
        <v>0</v>
      </c>
      <c r="N783" s="49">
        <f t="shared" ref="N783:N846" si="140">ROUND(I783*E783,2)</f>
        <v>0</v>
      </c>
      <c r="O783" s="49">
        <f t="shared" ref="O783:O846" si="141">ROUND(J783*E783,2)</f>
        <v>0</v>
      </c>
      <c r="P783" s="50">
        <f t="shared" ref="P783:P846" si="142">SUM(M783:O783)</f>
        <v>0</v>
      </c>
      <c r="Q783" s="105"/>
      <c r="R783" s="105"/>
      <c r="S783" s="105"/>
    </row>
    <row r="784" spans="1:19" x14ac:dyDescent="0.2">
      <c r="A784" s="104">
        <f>IF(E784&gt;0,IF(E784&gt;0,1+MAX($A$14:A783),0),0)</f>
        <v>0</v>
      </c>
      <c r="B784" s="39"/>
      <c r="C784" s="48"/>
      <c r="D784" s="25"/>
      <c r="E784" s="73"/>
      <c r="F784" s="76">
        <f t="shared" si="132"/>
        <v>0</v>
      </c>
      <c r="G784" s="71">
        <f t="shared" si="133"/>
        <v>0</v>
      </c>
      <c r="H784" s="71">
        <f t="shared" si="134"/>
        <v>0</v>
      </c>
      <c r="I784" s="71">
        <f t="shared" si="135"/>
        <v>0</v>
      </c>
      <c r="J784" s="71">
        <f t="shared" si="136"/>
        <v>0</v>
      </c>
      <c r="K784" s="50">
        <f t="shared" si="137"/>
        <v>0</v>
      </c>
      <c r="L784" s="51">
        <f t="shared" si="138"/>
        <v>0</v>
      </c>
      <c r="M784" s="49">
        <f t="shared" si="139"/>
        <v>0</v>
      </c>
      <c r="N784" s="49">
        <f t="shared" si="140"/>
        <v>0</v>
      </c>
      <c r="O784" s="49">
        <f t="shared" si="141"/>
        <v>0</v>
      </c>
      <c r="P784" s="50">
        <f t="shared" si="142"/>
        <v>0</v>
      </c>
      <c r="Q784" s="105"/>
      <c r="R784" s="105"/>
      <c r="S784" s="105"/>
    </row>
    <row r="785" spans="1:19" x14ac:dyDescent="0.2">
      <c r="A785" s="104">
        <f>IF(E785&gt;0,IF(E785&gt;0,1+MAX($A$14:A784),0),0)</f>
        <v>0</v>
      </c>
      <c r="B785" s="39"/>
      <c r="C785" s="48"/>
      <c r="D785" s="25"/>
      <c r="E785" s="73"/>
      <c r="F785" s="76">
        <f t="shared" si="132"/>
        <v>0</v>
      </c>
      <c r="G785" s="71">
        <f t="shared" si="133"/>
        <v>0</v>
      </c>
      <c r="H785" s="71">
        <f t="shared" si="134"/>
        <v>0</v>
      </c>
      <c r="I785" s="71">
        <f t="shared" si="135"/>
        <v>0</v>
      </c>
      <c r="J785" s="71">
        <f t="shared" si="136"/>
        <v>0</v>
      </c>
      <c r="K785" s="50">
        <f t="shared" si="137"/>
        <v>0</v>
      </c>
      <c r="L785" s="51">
        <f t="shared" si="138"/>
        <v>0</v>
      </c>
      <c r="M785" s="49">
        <f t="shared" si="139"/>
        <v>0</v>
      </c>
      <c r="N785" s="49">
        <f t="shared" si="140"/>
        <v>0</v>
      </c>
      <c r="O785" s="49">
        <f t="shared" si="141"/>
        <v>0</v>
      </c>
      <c r="P785" s="50">
        <f t="shared" si="142"/>
        <v>0</v>
      </c>
      <c r="Q785" s="105"/>
      <c r="R785" s="105"/>
      <c r="S785" s="105"/>
    </row>
    <row r="786" spans="1:19" x14ac:dyDescent="0.2">
      <c r="A786" s="104">
        <f>IF(E786&gt;0,IF(E786&gt;0,1+MAX($A$14:A785),0),0)</f>
        <v>0</v>
      </c>
      <c r="B786" s="39"/>
      <c r="C786" s="48"/>
      <c r="D786" s="25"/>
      <c r="E786" s="73"/>
      <c r="F786" s="76">
        <f t="shared" si="132"/>
        <v>0</v>
      </c>
      <c r="G786" s="71">
        <f t="shared" si="133"/>
        <v>0</v>
      </c>
      <c r="H786" s="71">
        <f t="shared" si="134"/>
        <v>0</v>
      </c>
      <c r="I786" s="71">
        <f t="shared" si="135"/>
        <v>0</v>
      </c>
      <c r="J786" s="71">
        <f t="shared" si="136"/>
        <v>0</v>
      </c>
      <c r="K786" s="50">
        <f t="shared" si="137"/>
        <v>0</v>
      </c>
      <c r="L786" s="51">
        <f t="shared" si="138"/>
        <v>0</v>
      </c>
      <c r="M786" s="49">
        <f t="shared" si="139"/>
        <v>0</v>
      </c>
      <c r="N786" s="49">
        <f t="shared" si="140"/>
        <v>0</v>
      </c>
      <c r="O786" s="49">
        <f t="shared" si="141"/>
        <v>0</v>
      </c>
      <c r="P786" s="50">
        <f t="shared" si="142"/>
        <v>0</v>
      </c>
      <c r="Q786" s="105"/>
      <c r="R786" s="105"/>
      <c r="S786" s="105"/>
    </row>
    <row r="787" spans="1:19" x14ac:dyDescent="0.2">
      <c r="A787" s="104">
        <f>IF(E787&gt;0,IF(E787&gt;0,1+MAX($A$14:A786),0),0)</f>
        <v>0</v>
      </c>
      <c r="B787" s="39"/>
      <c r="C787" s="48"/>
      <c r="D787" s="25"/>
      <c r="E787" s="73"/>
      <c r="F787" s="76">
        <f t="shared" si="132"/>
        <v>0</v>
      </c>
      <c r="G787" s="71">
        <f t="shared" si="133"/>
        <v>0</v>
      </c>
      <c r="H787" s="71">
        <f t="shared" si="134"/>
        <v>0</v>
      </c>
      <c r="I787" s="71">
        <f t="shared" si="135"/>
        <v>0</v>
      </c>
      <c r="J787" s="71">
        <f t="shared" si="136"/>
        <v>0</v>
      </c>
      <c r="K787" s="50">
        <f t="shared" si="137"/>
        <v>0</v>
      </c>
      <c r="L787" s="51">
        <f t="shared" si="138"/>
        <v>0</v>
      </c>
      <c r="M787" s="49">
        <f t="shared" si="139"/>
        <v>0</v>
      </c>
      <c r="N787" s="49">
        <f t="shared" si="140"/>
        <v>0</v>
      </c>
      <c r="O787" s="49">
        <f t="shared" si="141"/>
        <v>0</v>
      </c>
      <c r="P787" s="50">
        <f t="shared" si="142"/>
        <v>0</v>
      </c>
      <c r="Q787" s="105"/>
      <c r="R787" s="105"/>
      <c r="S787" s="105"/>
    </row>
    <row r="788" spans="1:19" x14ac:dyDescent="0.2">
      <c r="A788" s="104">
        <f>IF(E788&gt;0,IF(E788&gt;0,1+MAX($A$14:A787),0),0)</f>
        <v>0</v>
      </c>
      <c r="B788" s="39"/>
      <c r="C788" s="48"/>
      <c r="D788" s="25"/>
      <c r="E788" s="73"/>
      <c r="F788" s="76">
        <f t="shared" si="132"/>
        <v>0</v>
      </c>
      <c r="G788" s="71">
        <f t="shared" si="133"/>
        <v>0</v>
      </c>
      <c r="H788" s="71">
        <f t="shared" si="134"/>
        <v>0</v>
      </c>
      <c r="I788" s="71">
        <f t="shared" si="135"/>
        <v>0</v>
      </c>
      <c r="J788" s="71">
        <f t="shared" si="136"/>
        <v>0</v>
      </c>
      <c r="K788" s="50">
        <f t="shared" si="137"/>
        <v>0</v>
      </c>
      <c r="L788" s="51">
        <f t="shared" si="138"/>
        <v>0</v>
      </c>
      <c r="M788" s="49">
        <f t="shared" si="139"/>
        <v>0</v>
      </c>
      <c r="N788" s="49">
        <f t="shared" si="140"/>
        <v>0</v>
      </c>
      <c r="O788" s="49">
        <f t="shared" si="141"/>
        <v>0</v>
      </c>
      <c r="P788" s="50">
        <f t="shared" si="142"/>
        <v>0</v>
      </c>
      <c r="Q788" s="105"/>
      <c r="R788" s="105"/>
      <c r="S788" s="105"/>
    </row>
    <row r="789" spans="1:19" x14ac:dyDescent="0.2">
      <c r="A789" s="104">
        <f>IF(E789&gt;0,IF(E789&gt;0,1+MAX($A$14:A788),0),0)</f>
        <v>0</v>
      </c>
      <c r="B789" s="39"/>
      <c r="C789" s="48"/>
      <c r="D789" s="25"/>
      <c r="E789" s="73"/>
      <c r="F789" s="76">
        <f t="shared" si="132"/>
        <v>0</v>
      </c>
      <c r="G789" s="71">
        <f t="shared" si="133"/>
        <v>0</v>
      </c>
      <c r="H789" s="71">
        <f t="shared" si="134"/>
        <v>0</v>
      </c>
      <c r="I789" s="71">
        <f t="shared" si="135"/>
        <v>0</v>
      </c>
      <c r="J789" s="71">
        <f t="shared" si="136"/>
        <v>0</v>
      </c>
      <c r="K789" s="50">
        <f t="shared" si="137"/>
        <v>0</v>
      </c>
      <c r="L789" s="51">
        <f t="shared" si="138"/>
        <v>0</v>
      </c>
      <c r="M789" s="49">
        <f t="shared" si="139"/>
        <v>0</v>
      </c>
      <c r="N789" s="49">
        <f t="shared" si="140"/>
        <v>0</v>
      </c>
      <c r="O789" s="49">
        <f t="shared" si="141"/>
        <v>0</v>
      </c>
      <c r="P789" s="50">
        <f t="shared" si="142"/>
        <v>0</v>
      </c>
      <c r="Q789" s="105"/>
      <c r="R789" s="105"/>
      <c r="S789" s="105"/>
    </row>
    <row r="790" spans="1:19" x14ac:dyDescent="0.2">
      <c r="A790" s="104">
        <f>IF(E790&gt;0,IF(E790&gt;0,1+MAX($A$14:A789),0),0)</f>
        <v>0</v>
      </c>
      <c r="B790" s="39"/>
      <c r="C790" s="48"/>
      <c r="D790" s="25"/>
      <c r="E790" s="73"/>
      <c r="F790" s="76">
        <f t="shared" si="132"/>
        <v>0</v>
      </c>
      <c r="G790" s="71">
        <f t="shared" si="133"/>
        <v>0</v>
      </c>
      <c r="H790" s="71">
        <f t="shared" si="134"/>
        <v>0</v>
      </c>
      <c r="I790" s="71">
        <f t="shared" si="135"/>
        <v>0</v>
      </c>
      <c r="J790" s="71">
        <f t="shared" si="136"/>
        <v>0</v>
      </c>
      <c r="K790" s="50">
        <f t="shared" si="137"/>
        <v>0</v>
      </c>
      <c r="L790" s="51">
        <f t="shared" si="138"/>
        <v>0</v>
      </c>
      <c r="M790" s="49">
        <f t="shared" si="139"/>
        <v>0</v>
      </c>
      <c r="N790" s="49">
        <f t="shared" si="140"/>
        <v>0</v>
      </c>
      <c r="O790" s="49">
        <f t="shared" si="141"/>
        <v>0</v>
      </c>
      <c r="P790" s="50">
        <f t="shared" si="142"/>
        <v>0</v>
      </c>
      <c r="Q790" s="105"/>
      <c r="R790" s="105"/>
      <c r="S790" s="105"/>
    </row>
    <row r="791" spans="1:19" x14ac:dyDescent="0.2">
      <c r="A791" s="104">
        <f>IF(E791&gt;0,IF(E791&gt;0,1+MAX($A$14:A790),0),0)</f>
        <v>0</v>
      </c>
      <c r="B791" s="39"/>
      <c r="C791" s="48"/>
      <c r="D791" s="25"/>
      <c r="E791" s="73"/>
      <c r="F791" s="76">
        <f t="shared" si="132"/>
        <v>0</v>
      </c>
      <c r="G791" s="71">
        <f t="shared" si="133"/>
        <v>0</v>
      </c>
      <c r="H791" s="71">
        <f t="shared" si="134"/>
        <v>0</v>
      </c>
      <c r="I791" s="71">
        <f t="shared" si="135"/>
        <v>0</v>
      </c>
      <c r="J791" s="71">
        <f t="shared" si="136"/>
        <v>0</v>
      </c>
      <c r="K791" s="50">
        <f t="shared" si="137"/>
        <v>0</v>
      </c>
      <c r="L791" s="51">
        <f t="shared" si="138"/>
        <v>0</v>
      </c>
      <c r="M791" s="49">
        <f t="shared" si="139"/>
        <v>0</v>
      </c>
      <c r="N791" s="49">
        <f t="shared" si="140"/>
        <v>0</v>
      </c>
      <c r="O791" s="49">
        <f t="shared" si="141"/>
        <v>0</v>
      </c>
      <c r="P791" s="50">
        <f t="shared" si="142"/>
        <v>0</v>
      </c>
      <c r="Q791" s="105"/>
      <c r="R791" s="105"/>
      <c r="S791" s="105"/>
    </row>
    <row r="792" spans="1:19" x14ac:dyDescent="0.2">
      <c r="A792" s="104">
        <f>IF(E792&gt;0,IF(E792&gt;0,1+MAX($A$14:A791),0),0)</f>
        <v>0</v>
      </c>
      <c r="B792" s="39"/>
      <c r="C792" s="48"/>
      <c r="D792" s="25"/>
      <c r="E792" s="73"/>
      <c r="F792" s="76">
        <f t="shared" si="132"/>
        <v>0</v>
      </c>
      <c r="G792" s="71">
        <f t="shared" si="133"/>
        <v>0</v>
      </c>
      <c r="H792" s="71">
        <f t="shared" si="134"/>
        <v>0</v>
      </c>
      <c r="I792" s="71">
        <f t="shared" si="135"/>
        <v>0</v>
      </c>
      <c r="J792" s="71">
        <f t="shared" si="136"/>
        <v>0</v>
      </c>
      <c r="K792" s="50">
        <f t="shared" si="137"/>
        <v>0</v>
      </c>
      <c r="L792" s="51">
        <f t="shared" si="138"/>
        <v>0</v>
      </c>
      <c r="M792" s="49">
        <f t="shared" si="139"/>
        <v>0</v>
      </c>
      <c r="N792" s="49">
        <f t="shared" si="140"/>
        <v>0</v>
      </c>
      <c r="O792" s="49">
        <f t="shared" si="141"/>
        <v>0</v>
      </c>
      <c r="P792" s="50">
        <f t="shared" si="142"/>
        <v>0</v>
      </c>
      <c r="Q792" s="105"/>
      <c r="R792" s="105"/>
      <c r="S792" s="105"/>
    </row>
    <row r="793" spans="1:19" x14ac:dyDescent="0.2">
      <c r="A793" s="104">
        <f>IF(E793&gt;0,IF(E793&gt;0,1+MAX($A$14:A792),0),0)</f>
        <v>0</v>
      </c>
      <c r="B793" s="39"/>
      <c r="C793" s="48"/>
      <c r="D793" s="25"/>
      <c r="E793" s="73"/>
      <c r="F793" s="76">
        <f t="shared" si="132"/>
        <v>0</v>
      </c>
      <c r="G793" s="71">
        <f t="shared" si="133"/>
        <v>0</v>
      </c>
      <c r="H793" s="71">
        <f t="shared" si="134"/>
        <v>0</v>
      </c>
      <c r="I793" s="71">
        <f t="shared" si="135"/>
        <v>0</v>
      </c>
      <c r="J793" s="71">
        <f t="shared" si="136"/>
        <v>0</v>
      </c>
      <c r="K793" s="50">
        <f t="shared" si="137"/>
        <v>0</v>
      </c>
      <c r="L793" s="51">
        <f t="shared" si="138"/>
        <v>0</v>
      </c>
      <c r="M793" s="49">
        <f t="shared" si="139"/>
        <v>0</v>
      </c>
      <c r="N793" s="49">
        <f t="shared" si="140"/>
        <v>0</v>
      </c>
      <c r="O793" s="49">
        <f t="shared" si="141"/>
        <v>0</v>
      </c>
      <c r="P793" s="50">
        <f t="shared" si="142"/>
        <v>0</v>
      </c>
      <c r="Q793" s="105"/>
      <c r="R793" s="105"/>
      <c r="S793" s="105"/>
    </row>
    <row r="794" spans="1:19" x14ac:dyDescent="0.2">
      <c r="A794" s="104">
        <f>IF(E794&gt;0,IF(E794&gt;0,1+MAX($A$14:A793),0),0)</f>
        <v>0</v>
      </c>
      <c r="B794" s="39"/>
      <c r="C794" s="48"/>
      <c r="D794" s="25"/>
      <c r="E794" s="73"/>
      <c r="F794" s="76">
        <f t="shared" si="132"/>
        <v>0</v>
      </c>
      <c r="G794" s="71">
        <f t="shared" si="133"/>
        <v>0</v>
      </c>
      <c r="H794" s="71">
        <f t="shared" si="134"/>
        <v>0</v>
      </c>
      <c r="I794" s="71">
        <f t="shared" si="135"/>
        <v>0</v>
      </c>
      <c r="J794" s="71">
        <f t="shared" si="136"/>
        <v>0</v>
      </c>
      <c r="K794" s="50">
        <f t="shared" si="137"/>
        <v>0</v>
      </c>
      <c r="L794" s="51">
        <f t="shared" si="138"/>
        <v>0</v>
      </c>
      <c r="M794" s="49">
        <f t="shared" si="139"/>
        <v>0</v>
      </c>
      <c r="N794" s="49">
        <f t="shared" si="140"/>
        <v>0</v>
      </c>
      <c r="O794" s="49">
        <f t="shared" si="141"/>
        <v>0</v>
      </c>
      <c r="P794" s="50">
        <f t="shared" si="142"/>
        <v>0</v>
      </c>
      <c r="Q794" s="105"/>
      <c r="R794" s="105"/>
      <c r="S794" s="105"/>
    </row>
    <row r="795" spans="1:19" x14ac:dyDescent="0.2">
      <c r="A795" s="104">
        <f>IF(E795&gt;0,IF(E795&gt;0,1+MAX($A$14:A794),0),0)</f>
        <v>0</v>
      </c>
      <c r="B795" s="39"/>
      <c r="C795" s="48"/>
      <c r="D795" s="25"/>
      <c r="E795" s="73"/>
      <c r="F795" s="76">
        <f t="shared" si="132"/>
        <v>0</v>
      </c>
      <c r="G795" s="71">
        <f t="shared" si="133"/>
        <v>0</v>
      </c>
      <c r="H795" s="71">
        <f t="shared" si="134"/>
        <v>0</v>
      </c>
      <c r="I795" s="71">
        <f t="shared" si="135"/>
        <v>0</v>
      </c>
      <c r="J795" s="71">
        <f t="shared" si="136"/>
        <v>0</v>
      </c>
      <c r="K795" s="50">
        <f t="shared" si="137"/>
        <v>0</v>
      </c>
      <c r="L795" s="51">
        <f t="shared" si="138"/>
        <v>0</v>
      </c>
      <c r="M795" s="49">
        <f t="shared" si="139"/>
        <v>0</v>
      </c>
      <c r="N795" s="49">
        <f t="shared" si="140"/>
        <v>0</v>
      </c>
      <c r="O795" s="49">
        <f t="shared" si="141"/>
        <v>0</v>
      </c>
      <c r="P795" s="50">
        <f t="shared" si="142"/>
        <v>0</v>
      </c>
      <c r="Q795" s="105"/>
      <c r="R795" s="105"/>
      <c r="S795" s="105"/>
    </row>
    <row r="796" spans="1:19" x14ac:dyDescent="0.2">
      <c r="A796" s="104">
        <f>IF(E796&gt;0,IF(E796&gt;0,1+MAX($A$14:A795),0),0)</f>
        <v>0</v>
      </c>
      <c r="B796" s="39"/>
      <c r="C796" s="48"/>
      <c r="D796" s="25"/>
      <c r="E796" s="73"/>
      <c r="F796" s="76">
        <f t="shared" si="132"/>
        <v>0</v>
      </c>
      <c r="G796" s="71">
        <f t="shared" si="133"/>
        <v>0</v>
      </c>
      <c r="H796" s="71">
        <f t="shared" si="134"/>
        <v>0</v>
      </c>
      <c r="I796" s="71">
        <f t="shared" si="135"/>
        <v>0</v>
      </c>
      <c r="J796" s="71">
        <f t="shared" si="136"/>
        <v>0</v>
      </c>
      <c r="K796" s="50">
        <f t="shared" si="137"/>
        <v>0</v>
      </c>
      <c r="L796" s="51">
        <f t="shared" si="138"/>
        <v>0</v>
      </c>
      <c r="M796" s="49">
        <f t="shared" si="139"/>
        <v>0</v>
      </c>
      <c r="N796" s="49">
        <f t="shared" si="140"/>
        <v>0</v>
      </c>
      <c r="O796" s="49">
        <f t="shared" si="141"/>
        <v>0</v>
      </c>
      <c r="P796" s="50">
        <f t="shared" si="142"/>
        <v>0</v>
      </c>
      <c r="Q796" s="105"/>
      <c r="R796" s="105"/>
      <c r="S796" s="105"/>
    </row>
    <row r="797" spans="1:19" x14ac:dyDescent="0.2">
      <c r="A797" s="104">
        <f>IF(E797&gt;0,IF(E797&gt;0,1+MAX($A$14:A796),0),0)</f>
        <v>0</v>
      </c>
      <c r="B797" s="39"/>
      <c r="C797" s="48"/>
      <c r="D797" s="25"/>
      <c r="E797" s="73"/>
      <c r="F797" s="76">
        <f t="shared" si="132"/>
        <v>0</v>
      </c>
      <c r="G797" s="71">
        <f t="shared" si="133"/>
        <v>0</v>
      </c>
      <c r="H797" s="71">
        <f t="shared" si="134"/>
        <v>0</v>
      </c>
      <c r="I797" s="71">
        <f t="shared" si="135"/>
        <v>0</v>
      </c>
      <c r="J797" s="71">
        <f t="shared" si="136"/>
        <v>0</v>
      </c>
      <c r="K797" s="50">
        <f t="shared" si="137"/>
        <v>0</v>
      </c>
      <c r="L797" s="51">
        <f t="shared" si="138"/>
        <v>0</v>
      </c>
      <c r="M797" s="49">
        <f t="shared" si="139"/>
        <v>0</v>
      </c>
      <c r="N797" s="49">
        <f t="shared" si="140"/>
        <v>0</v>
      </c>
      <c r="O797" s="49">
        <f t="shared" si="141"/>
        <v>0</v>
      </c>
      <c r="P797" s="50">
        <f t="shared" si="142"/>
        <v>0</v>
      </c>
      <c r="Q797" s="105"/>
      <c r="R797" s="105"/>
      <c r="S797" s="105"/>
    </row>
    <row r="798" spans="1:19" x14ac:dyDescent="0.2">
      <c r="A798" s="104">
        <f>IF(E798&gt;0,IF(E798&gt;0,1+MAX($A$14:A797),0),0)</f>
        <v>0</v>
      </c>
      <c r="B798" s="39"/>
      <c r="C798" s="48"/>
      <c r="D798" s="25"/>
      <c r="E798" s="73"/>
      <c r="F798" s="76">
        <f t="shared" si="132"/>
        <v>0</v>
      </c>
      <c r="G798" s="71">
        <f t="shared" si="133"/>
        <v>0</v>
      </c>
      <c r="H798" s="71">
        <f t="shared" si="134"/>
        <v>0</v>
      </c>
      <c r="I798" s="71">
        <f t="shared" si="135"/>
        <v>0</v>
      </c>
      <c r="J798" s="71">
        <f t="shared" si="136"/>
        <v>0</v>
      </c>
      <c r="K798" s="50">
        <f t="shared" si="137"/>
        <v>0</v>
      </c>
      <c r="L798" s="51">
        <f t="shared" si="138"/>
        <v>0</v>
      </c>
      <c r="M798" s="49">
        <f t="shared" si="139"/>
        <v>0</v>
      </c>
      <c r="N798" s="49">
        <f t="shared" si="140"/>
        <v>0</v>
      </c>
      <c r="O798" s="49">
        <f t="shared" si="141"/>
        <v>0</v>
      </c>
      <c r="P798" s="50">
        <f t="shared" si="142"/>
        <v>0</v>
      </c>
      <c r="Q798" s="105"/>
      <c r="R798" s="105"/>
      <c r="S798" s="105"/>
    </row>
    <row r="799" spans="1:19" x14ac:dyDescent="0.2">
      <c r="A799" s="104">
        <f>IF(E799&gt;0,IF(E799&gt;0,1+MAX($A$14:A798),0),0)</f>
        <v>0</v>
      </c>
      <c r="B799" s="39"/>
      <c r="C799" s="48"/>
      <c r="D799" s="25"/>
      <c r="E799" s="73"/>
      <c r="F799" s="76">
        <f t="shared" si="132"/>
        <v>0</v>
      </c>
      <c r="G799" s="71">
        <f t="shared" si="133"/>
        <v>0</v>
      </c>
      <c r="H799" s="71">
        <f t="shared" si="134"/>
        <v>0</v>
      </c>
      <c r="I799" s="71">
        <f t="shared" si="135"/>
        <v>0</v>
      </c>
      <c r="J799" s="71">
        <f t="shared" si="136"/>
        <v>0</v>
      </c>
      <c r="K799" s="50">
        <f t="shared" si="137"/>
        <v>0</v>
      </c>
      <c r="L799" s="51">
        <f t="shared" si="138"/>
        <v>0</v>
      </c>
      <c r="M799" s="49">
        <f t="shared" si="139"/>
        <v>0</v>
      </c>
      <c r="N799" s="49">
        <f t="shared" si="140"/>
        <v>0</v>
      </c>
      <c r="O799" s="49">
        <f t="shared" si="141"/>
        <v>0</v>
      </c>
      <c r="P799" s="50">
        <f t="shared" si="142"/>
        <v>0</v>
      </c>
      <c r="Q799" s="105"/>
      <c r="R799" s="105"/>
      <c r="S799" s="105"/>
    </row>
    <row r="800" spans="1:19" x14ac:dyDescent="0.2">
      <c r="A800" s="104">
        <f>IF(E800&gt;0,IF(E800&gt;0,1+MAX($A$14:A799),0),0)</f>
        <v>0</v>
      </c>
      <c r="B800" s="39"/>
      <c r="C800" s="48"/>
      <c r="D800" s="25"/>
      <c r="E800" s="73"/>
      <c r="F800" s="76">
        <f t="shared" si="132"/>
        <v>0</v>
      </c>
      <c r="G800" s="71">
        <f t="shared" si="133"/>
        <v>0</v>
      </c>
      <c r="H800" s="71">
        <f t="shared" si="134"/>
        <v>0</v>
      </c>
      <c r="I800" s="71">
        <f t="shared" si="135"/>
        <v>0</v>
      </c>
      <c r="J800" s="71">
        <f t="shared" si="136"/>
        <v>0</v>
      </c>
      <c r="K800" s="50">
        <f t="shared" si="137"/>
        <v>0</v>
      </c>
      <c r="L800" s="51">
        <f t="shared" si="138"/>
        <v>0</v>
      </c>
      <c r="M800" s="49">
        <f t="shared" si="139"/>
        <v>0</v>
      </c>
      <c r="N800" s="49">
        <f t="shared" si="140"/>
        <v>0</v>
      </c>
      <c r="O800" s="49">
        <f t="shared" si="141"/>
        <v>0</v>
      </c>
      <c r="P800" s="50">
        <f t="shared" si="142"/>
        <v>0</v>
      </c>
      <c r="Q800" s="105"/>
      <c r="R800" s="105"/>
      <c r="S800" s="105"/>
    </row>
    <row r="801" spans="1:19" x14ac:dyDescent="0.2">
      <c r="A801" s="104">
        <f>IF(E801&gt;0,IF(E801&gt;0,1+MAX($A$14:A800),0),0)</f>
        <v>0</v>
      </c>
      <c r="B801" s="39"/>
      <c r="C801" s="48"/>
      <c r="D801" s="25"/>
      <c r="E801" s="73"/>
      <c r="F801" s="76">
        <f t="shared" si="132"/>
        <v>0</v>
      </c>
      <c r="G801" s="71">
        <f t="shared" si="133"/>
        <v>0</v>
      </c>
      <c r="H801" s="71">
        <f t="shared" si="134"/>
        <v>0</v>
      </c>
      <c r="I801" s="71">
        <f t="shared" si="135"/>
        <v>0</v>
      </c>
      <c r="J801" s="71">
        <f t="shared" si="136"/>
        <v>0</v>
      </c>
      <c r="K801" s="50">
        <f t="shared" si="137"/>
        <v>0</v>
      </c>
      <c r="L801" s="51">
        <f t="shared" si="138"/>
        <v>0</v>
      </c>
      <c r="M801" s="49">
        <f t="shared" si="139"/>
        <v>0</v>
      </c>
      <c r="N801" s="49">
        <f t="shared" si="140"/>
        <v>0</v>
      </c>
      <c r="O801" s="49">
        <f t="shared" si="141"/>
        <v>0</v>
      </c>
      <c r="P801" s="50">
        <f t="shared" si="142"/>
        <v>0</v>
      </c>
      <c r="Q801" s="105"/>
      <c r="R801" s="105"/>
      <c r="S801" s="105"/>
    </row>
    <row r="802" spans="1:19" x14ac:dyDescent="0.2">
      <c r="A802" s="104">
        <f>IF(E802&gt;0,IF(E802&gt;0,1+MAX($A$14:A801),0),0)</f>
        <v>0</v>
      </c>
      <c r="B802" s="39"/>
      <c r="C802" s="48"/>
      <c r="D802" s="25"/>
      <c r="E802" s="73"/>
      <c r="F802" s="76">
        <f t="shared" si="132"/>
        <v>0</v>
      </c>
      <c r="G802" s="71">
        <f t="shared" si="133"/>
        <v>0</v>
      </c>
      <c r="H802" s="71">
        <f t="shared" si="134"/>
        <v>0</v>
      </c>
      <c r="I802" s="71">
        <f t="shared" si="135"/>
        <v>0</v>
      </c>
      <c r="J802" s="71">
        <f t="shared" si="136"/>
        <v>0</v>
      </c>
      <c r="K802" s="50">
        <f t="shared" si="137"/>
        <v>0</v>
      </c>
      <c r="L802" s="51">
        <f t="shared" si="138"/>
        <v>0</v>
      </c>
      <c r="M802" s="49">
        <f t="shared" si="139"/>
        <v>0</v>
      </c>
      <c r="N802" s="49">
        <f t="shared" si="140"/>
        <v>0</v>
      </c>
      <c r="O802" s="49">
        <f t="shared" si="141"/>
        <v>0</v>
      </c>
      <c r="P802" s="50">
        <f t="shared" si="142"/>
        <v>0</v>
      </c>
      <c r="Q802" s="105"/>
      <c r="R802" s="105"/>
      <c r="S802" s="105"/>
    </row>
    <row r="803" spans="1:19" x14ac:dyDescent="0.2">
      <c r="A803" s="104">
        <f>IF(E803&gt;0,IF(E803&gt;0,1+MAX($A$14:A802),0),0)</f>
        <v>0</v>
      </c>
      <c r="B803" s="39"/>
      <c r="C803" s="48"/>
      <c r="D803" s="25"/>
      <c r="E803" s="73"/>
      <c r="F803" s="76">
        <f t="shared" si="132"/>
        <v>0</v>
      </c>
      <c r="G803" s="71">
        <f t="shared" si="133"/>
        <v>0</v>
      </c>
      <c r="H803" s="71">
        <f t="shared" si="134"/>
        <v>0</v>
      </c>
      <c r="I803" s="71">
        <f t="shared" si="135"/>
        <v>0</v>
      </c>
      <c r="J803" s="71">
        <f t="shared" si="136"/>
        <v>0</v>
      </c>
      <c r="K803" s="50">
        <f t="shared" si="137"/>
        <v>0</v>
      </c>
      <c r="L803" s="51">
        <f t="shared" si="138"/>
        <v>0</v>
      </c>
      <c r="M803" s="49">
        <f t="shared" si="139"/>
        <v>0</v>
      </c>
      <c r="N803" s="49">
        <f t="shared" si="140"/>
        <v>0</v>
      </c>
      <c r="O803" s="49">
        <f t="shared" si="141"/>
        <v>0</v>
      </c>
      <c r="P803" s="50">
        <f t="shared" si="142"/>
        <v>0</v>
      </c>
      <c r="Q803" s="105"/>
      <c r="R803" s="105"/>
      <c r="S803" s="105"/>
    </row>
    <row r="804" spans="1:19" x14ac:dyDescent="0.2">
      <c r="A804" s="104">
        <f>IF(E804&gt;0,IF(E804&gt;0,1+MAX($A$14:A803),0),0)</f>
        <v>0</v>
      </c>
      <c r="B804" s="39"/>
      <c r="C804" s="48"/>
      <c r="D804" s="25"/>
      <c r="E804" s="73"/>
      <c r="F804" s="76">
        <f t="shared" si="132"/>
        <v>0</v>
      </c>
      <c r="G804" s="71">
        <f t="shared" si="133"/>
        <v>0</v>
      </c>
      <c r="H804" s="71">
        <f t="shared" si="134"/>
        <v>0</v>
      </c>
      <c r="I804" s="71">
        <f t="shared" si="135"/>
        <v>0</v>
      </c>
      <c r="J804" s="71">
        <f t="shared" si="136"/>
        <v>0</v>
      </c>
      <c r="K804" s="50">
        <f t="shared" si="137"/>
        <v>0</v>
      </c>
      <c r="L804" s="51">
        <f t="shared" si="138"/>
        <v>0</v>
      </c>
      <c r="M804" s="49">
        <f t="shared" si="139"/>
        <v>0</v>
      </c>
      <c r="N804" s="49">
        <f t="shared" si="140"/>
        <v>0</v>
      </c>
      <c r="O804" s="49">
        <f t="shared" si="141"/>
        <v>0</v>
      </c>
      <c r="P804" s="50">
        <f t="shared" si="142"/>
        <v>0</v>
      </c>
      <c r="Q804" s="105"/>
      <c r="R804" s="105"/>
      <c r="S804" s="105"/>
    </row>
    <row r="805" spans="1:19" x14ac:dyDescent="0.2">
      <c r="A805" s="104">
        <f>IF(E805&gt;0,IF(E805&gt;0,1+MAX($A$14:A804),0),0)</f>
        <v>0</v>
      </c>
      <c r="B805" s="39"/>
      <c r="C805" s="48"/>
      <c r="D805" s="25"/>
      <c r="E805" s="73"/>
      <c r="F805" s="76">
        <f t="shared" si="132"/>
        <v>0</v>
      </c>
      <c r="G805" s="71">
        <f t="shared" si="133"/>
        <v>0</v>
      </c>
      <c r="H805" s="71">
        <f t="shared" si="134"/>
        <v>0</v>
      </c>
      <c r="I805" s="71">
        <f t="shared" si="135"/>
        <v>0</v>
      </c>
      <c r="J805" s="71">
        <f t="shared" si="136"/>
        <v>0</v>
      </c>
      <c r="K805" s="50">
        <f t="shared" si="137"/>
        <v>0</v>
      </c>
      <c r="L805" s="51">
        <f t="shared" si="138"/>
        <v>0</v>
      </c>
      <c r="M805" s="49">
        <f t="shared" si="139"/>
        <v>0</v>
      </c>
      <c r="N805" s="49">
        <f t="shared" si="140"/>
        <v>0</v>
      </c>
      <c r="O805" s="49">
        <f t="shared" si="141"/>
        <v>0</v>
      </c>
      <c r="P805" s="50">
        <f t="shared" si="142"/>
        <v>0</v>
      </c>
      <c r="Q805" s="105"/>
      <c r="R805" s="105"/>
      <c r="S805" s="105"/>
    </row>
    <row r="806" spans="1:19" x14ac:dyDescent="0.2">
      <c r="A806" s="104">
        <f>IF(E806&gt;0,IF(E806&gt;0,1+MAX($A$14:A805),0),0)</f>
        <v>0</v>
      </c>
      <c r="B806" s="39"/>
      <c r="C806" s="48"/>
      <c r="D806" s="25"/>
      <c r="E806" s="73"/>
      <c r="F806" s="76">
        <f t="shared" si="132"/>
        <v>0</v>
      </c>
      <c r="G806" s="71">
        <f t="shared" si="133"/>
        <v>0</v>
      </c>
      <c r="H806" s="71">
        <f t="shared" si="134"/>
        <v>0</v>
      </c>
      <c r="I806" s="71">
        <f t="shared" si="135"/>
        <v>0</v>
      </c>
      <c r="J806" s="71">
        <f t="shared" si="136"/>
        <v>0</v>
      </c>
      <c r="K806" s="50">
        <f t="shared" si="137"/>
        <v>0</v>
      </c>
      <c r="L806" s="51">
        <f t="shared" si="138"/>
        <v>0</v>
      </c>
      <c r="M806" s="49">
        <f t="shared" si="139"/>
        <v>0</v>
      </c>
      <c r="N806" s="49">
        <f t="shared" si="140"/>
        <v>0</v>
      </c>
      <c r="O806" s="49">
        <f t="shared" si="141"/>
        <v>0</v>
      </c>
      <c r="P806" s="50">
        <f t="shared" si="142"/>
        <v>0</v>
      </c>
      <c r="Q806" s="105"/>
      <c r="R806" s="105"/>
      <c r="S806" s="105"/>
    </row>
    <row r="807" spans="1:19" x14ac:dyDescent="0.2">
      <c r="A807" s="104">
        <f>IF(E807&gt;0,IF(E807&gt;0,1+MAX($A$14:A806),0),0)</f>
        <v>0</v>
      </c>
      <c r="B807" s="39"/>
      <c r="C807" s="48"/>
      <c r="D807" s="25"/>
      <c r="E807" s="73"/>
      <c r="F807" s="76">
        <f t="shared" si="132"/>
        <v>0</v>
      </c>
      <c r="G807" s="71">
        <f t="shared" si="133"/>
        <v>0</v>
      </c>
      <c r="H807" s="71">
        <f t="shared" si="134"/>
        <v>0</v>
      </c>
      <c r="I807" s="71">
        <f t="shared" si="135"/>
        <v>0</v>
      </c>
      <c r="J807" s="71">
        <f t="shared" si="136"/>
        <v>0</v>
      </c>
      <c r="K807" s="50">
        <f t="shared" si="137"/>
        <v>0</v>
      </c>
      <c r="L807" s="51">
        <f t="shared" si="138"/>
        <v>0</v>
      </c>
      <c r="M807" s="49">
        <f t="shared" si="139"/>
        <v>0</v>
      </c>
      <c r="N807" s="49">
        <f t="shared" si="140"/>
        <v>0</v>
      </c>
      <c r="O807" s="49">
        <f t="shared" si="141"/>
        <v>0</v>
      </c>
      <c r="P807" s="50">
        <f t="shared" si="142"/>
        <v>0</v>
      </c>
      <c r="Q807" s="105"/>
      <c r="R807" s="105"/>
      <c r="S807" s="105"/>
    </row>
    <row r="808" spans="1:19" x14ac:dyDescent="0.2">
      <c r="A808" s="104">
        <f>IF(E808&gt;0,IF(E808&gt;0,1+MAX($A$14:A807),0),0)</f>
        <v>0</v>
      </c>
      <c r="B808" s="39"/>
      <c r="C808" s="48"/>
      <c r="D808" s="25"/>
      <c r="E808" s="73"/>
      <c r="F808" s="76">
        <f t="shared" si="132"/>
        <v>0</v>
      </c>
      <c r="G808" s="71">
        <f t="shared" si="133"/>
        <v>0</v>
      </c>
      <c r="H808" s="71">
        <f t="shared" si="134"/>
        <v>0</v>
      </c>
      <c r="I808" s="71">
        <f t="shared" si="135"/>
        <v>0</v>
      </c>
      <c r="J808" s="71">
        <f t="shared" si="136"/>
        <v>0</v>
      </c>
      <c r="K808" s="50">
        <f t="shared" si="137"/>
        <v>0</v>
      </c>
      <c r="L808" s="51">
        <f t="shared" si="138"/>
        <v>0</v>
      </c>
      <c r="M808" s="49">
        <f t="shared" si="139"/>
        <v>0</v>
      </c>
      <c r="N808" s="49">
        <f t="shared" si="140"/>
        <v>0</v>
      </c>
      <c r="O808" s="49">
        <f t="shared" si="141"/>
        <v>0</v>
      </c>
      <c r="P808" s="50">
        <f t="shared" si="142"/>
        <v>0</v>
      </c>
      <c r="Q808" s="105"/>
      <c r="R808" s="105"/>
      <c r="S808" s="105"/>
    </row>
    <row r="809" spans="1:19" x14ac:dyDescent="0.2">
      <c r="A809" s="104">
        <f>IF(E809&gt;0,IF(E809&gt;0,1+MAX($A$14:A808),0),0)</f>
        <v>0</v>
      </c>
      <c r="B809" s="39"/>
      <c r="C809" s="48"/>
      <c r="D809" s="25"/>
      <c r="E809" s="73"/>
      <c r="F809" s="76">
        <f t="shared" si="132"/>
        <v>0</v>
      </c>
      <c r="G809" s="71">
        <f t="shared" si="133"/>
        <v>0</v>
      </c>
      <c r="H809" s="71">
        <f t="shared" si="134"/>
        <v>0</v>
      </c>
      <c r="I809" s="71">
        <f t="shared" si="135"/>
        <v>0</v>
      </c>
      <c r="J809" s="71">
        <f t="shared" si="136"/>
        <v>0</v>
      </c>
      <c r="K809" s="50">
        <f t="shared" si="137"/>
        <v>0</v>
      </c>
      <c r="L809" s="51">
        <f t="shared" si="138"/>
        <v>0</v>
      </c>
      <c r="M809" s="49">
        <f t="shared" si="139"/>
        <v>0</v>
      </c>
      <c r="N809" s="49">
        <f t="shared" si="140"/>
        <v>0</v>
      </c>
      <c r="O809" s="49">
        <f t="shared" si="141"/>
        <v>0</v>
      </c>
      <c r="P809" s="50">
        <f t="shared" si="142"/>
        <v>0</v>
      </c>
      <c r="Q809" s="105"/>
      <c r="R809" s="105"/>
      <c r="S809" s="105"/>
    </row>
    <row r="810" spans="1:19" x14ac:dyDescent="0.2">
      <c r="A810" s="104">
        <f>IF(E810&gt;0,IF(E810&gt;0,1+MAX($A$14:A809),0),0)</f>
        <v>0</v>
      </c>
      <c r="B810" s="39"/>
      <c r="C810" s="48"/>
      <c r="D810" s="25"/>
      <c r="E810" s="73"/>
      <c r="F810" s="76">
        <f t="shared" si="132"/>
        <v>0</v>
      </c>
      <c r="G810" s="71">
        <f t="shared" si="133"/>
        <v>0</v>
      </c>
      <c r="H810" s="71">
        <f t="shared" si="134"/>
        <v>0</v>
      </c>
      <c r="I810" s="71">
        <f t="shared" si="135"/>
        <v>0</v>
      </c>
      <c r="J810" s="71">
        <f t="shared" si="136"/>
        <v>0</v>
      </c>
      <c r="K810" s="50">
        <f t="shared" si="137"/>
        <v>0</v>
      </c>
      <c r="L810" s="51">
        <f t="shared" si="138"/>
        <v>0</v>
      </c>
      <c r="M810" s="49">
        <f t="shared" si="139"/>
        <v>0</v>
      </c>
      <c r="N810" s="49">
        <f t="shared" si="140"/>
        <v>0</v>
      </c>
      <c r="O810" s="49">
        <f t="shared" si="141"/>
        <v>0</v>
      </c>
      <c r="P810" s="50">
        <f t="shared" si="142"/>
        <v>0</v>
      </c>
      <c r="Q810" s="105"/>
      <c r="R810" s="105"/>
      <c r="S810" s="105"/>
    </row>
    <row r="811" spans="1:19" x14ac:dyDescent="0.2">
      <c r="A811" s="104">
        <f>IF(E811&gt;0,IF(E811&gt;0,1+MAX($A$14:A810),0),0)</f>
        <v>0</v>
      </c>
      <c r="B811" s="39"/>
      <c r="C811" s="48"/>
      <c r="D811" s="25"/>
      <c r="E811" s="73"/>
      <c r="F811" s="76">
        <f t="shared" si="132"/>
        <v>0</v>
      </c>
      <c r="G811" s="71">
        <f t="shared" si="133"/>
        <v>0</v>
      </c>
      <c r="H811" s="71">
        <f t="shared" si="134"/>
        <v>0</v>
      </c>
      <c r="I811" s="71">
        <f t="shared" si="135"/>
        <v>0</v>
      </c>
      <c r="J811" s="71">
        <f t="shared" si="136"/>
        <v>0</v>
      </c>
      <c r="K811" s="50">
        <f t="shared" si="137"/>
        <v>0</v>
      </c>
      <c r="L811" s="51">
        <f t="shared" si="138"/>
        <v>0</v>
      </c>
      <c r="M811" s="49">
        <f t="shared" si="139"/>
        <v>0</v>
      </c>
      <c r="N811" s="49">
        <f t="shared" si="140"/>
        <v>0</v>
      </c>
      <c r="O811" s="49">
        <f t="shared" si="141"/>
        <v>0</v>
      </c>
      <c r="P811" s="50">
        <f t="shared" si="142"/>
        <v>0</v>
      </c>
      <c r="Q811" s="105"/>
      <c r="R811" s="105"/>
      <c r="S811" s="105"/>
    </row>
    <row r="812" spans="1:19" x14ac:dyDescent="0.2">
      <c r="A812" s="104">
        <f>IF(E812&gt;0,IF(E812&gt;0,1+MAX($A$14:A811),0),0)</f>
        <v>0</v>
      </c>
      <c r="B812" s="39"/>
      <c r="C812" s="48"/>
      <c r="D812" s="25"/>
      <c r="E812" s="73"/>
      <c r="F812" s="76">
        <f t="shared" si="132"/>
        <v>0</v>
      </c>
      <c r="G812" s="71">
        <f t="shared" si="133"/>
        <v>0</v>
      </c>
      <c r="H812" s="71">
        <f t="shared" si="134"/>
        <v>0</v>
      </c>
      <c r="I812" s="71">
        <f t="shared" si="135"/>
        <v>0</v>
      </c>
      <c r="J812" s="71">
        <f t="shared" si="136"/>
        <v>0</v>
      </c>
      <c r="K812" s="50">
        <f t="shared" si="137"/>
        <v>0</v>
      </c>
      <c r="L812" s="51">
        <f t="shared" si="138"/>
        <v>0</v>
      </c>
      <c r="M812" s="49">
        <f t="shared" si="139"/>
        <v>0</v>
      </c>
      <c r="N812" s="49">
        <f t="shared" si="140"/>
        <v>0</v>
      </c>
      <c r="O812" s="49">
        <f t="shared" si="141"/>
        <v>0</v>
      </c>
      <c r="P812" s="50">
        <f t="shared" si="142"/>
        <v>0</v>
      </c>
      <c r="Q812" s="105"/>
      <c r="R812" s="105"/>
      <c r="S812" s="105"/>
    </row>
    <row r="813" spans="1:19" x14ac:dyDescent="0.2">
      <c r="A813" s="104">
        <f>IF(E813&gt;0,IF(E813&gt;0,1+MAX($A$14:A812),0),0)</f>
        <v>0</v>
      </c>
      <c r="B813" s="39"/>
      <c r="C813" s="48"/>
      <c r="D813" s="25"/>
      <c r="E813" s="73"/>
      <c r="F813" s="76">
        <f t="shared" si="132"/>
        <v>0</v>
      </c>
      <c r="G813" s="71">
        <f t="shared" si="133"/>
        <v>0</v>
      </c>
      <c r="H813" s="71">
        <f t="shared" si="134"/>
        <v>0</v>
      </c>
      <c r="I813" s="71">
        <f t="shared" si="135"/>
        <v>0</v>
      </c>
      <c r="J813" s="71">
        <f t="shared" si="136"/>
        <v>0</v>
      </c>
      <c r="K813" s="50">
        <f t="shared" si="137"/>
        <v>0</v>
      </c>
      <c r="L813" s="51">
        <f t="shared" si="138"/>
        <v>0</v>
      </c>
      <c r="M813" s="49">
        <f t="shared" si="139"/>
        <v>0</v>
      </c>
      <c r="N813" s="49">
        <f t="shared" si="140"/>
        <v>0</v>
      </c>
      <c r="O813" s="49">
        <f t="shared" si="141"/>
        <v>0</v>
      </c>
      <c r="P813" s="50">
        <f t="shared" si="142"/>
        <v>0</v>
      </c>
      <c r="Q813" s="105"/>
      <c r="R813" s="105"/>
      <c r="S813" s="105"/>
    </row>
    <row r="814" spans="1:19" x14ac:dyDescent="0.2">
      <c r="A814" s="104">
        <f>IF(E814&gt;0,IF(E814&gt;0,1+MAX($A$14:A813),0),0)</f>
        <v>0</v>
      </c>
      <c r="B814" s="39"/>
      <c r="C814" s="48"/>
      <c r="D814" s="25"/>
      <c r="E814" s="73"/>
      <c r="F814" s="76">
        <f t="shared" si="132"/>
        <v>0</v>
      </c>
      <c r="G814" s="71">
        <f t="shared" si="133"/>
        <v>0</v>
      </c>
      <c r="H814" s="71">
        <f t="shared" si="134"/>
        <v>0</v>
      </c>
      <c r="I814" s="71">
        <f t="shared" si="135"/>
        <v>0</v>
      </c>
      <c r="J814" s="71">
        <f t="shared" si="136"/>
        <v>0</v>
      </c>
      <c r="K814" s="50">
        <f t="shared" si="137"/>
        <v>0</v>
      </c>
      <c r="L814" s="51">
        <f t="shared" si="138"/>
        <v>0</v>
      </c>
      <c r="M814" s="49">
        <f t="shared" si="139"/>
        <v>0</v>
      </c>
      <c r="N814" s="49">
        <f t="shared" si="140"/>
        <v>0</v>
      </c>
      <c r="O814" s="49">
        <f t="shared" si="141"/>
        <v>0</v>
      </c>
      <c r="P814" s="50">
        <f t="shared" si="142"/>
        <v>0</v>
      </c>
      <c r="Q814" s="105"/>
      <c r="R814" s="105"/>
      <c r="S814" s="105"/>
    </row>
    <row r="815" spans="1:19" x14ac:dyDescent="0.2">
      <c r="A815" s="104">
        <f>IF(E815&gt;0,IF(E815&gt;0,1+MAX($A$14:A814),0),0)</f>
        <v>0</v>
      </c>
      <c r="B815" s="39"/>
      <c r="C815" s="48"/>
      <c r="D815" s="25"/>
      <c r="E815" s="73"/>
      <c r="F815" s="76">
        <f t="shared" si="132"/>
        <v>0</v>
      </c>
      <c r="G815" s="71">
        <f t="shared" si="133"/>
        <v>0</v>
      </c>
      <c r="H815" s="71">
        <f t="shared" si="134"/>
        <v>0</v>
      </c>
      <c r="I815" s="71">
        <f t="shared" si="135"/>
        <v>0</v>
      </c>
      <c r="J815" s="71">
        <f t="shared" si="136"/>
        <v>0</v>
      </c>
      <c r="K815" s="50">
        <f t="shared" si="137"/>
        <v>0</v>
      </c>
      <c r="L815" s="51">
        <f t="shared" si="138"/>
        <v>0</v>
      </c>
      <c r="M815" s="49">
        <f t="shared" si="139"/>
        <v>0</v>
      </c>
      <c r="N815" s="49">
        <f t="shared" si="140"/>
        <v>0</v>
      </c>
      <c r="O815" s="49">
        <f t="shared" si="141"/>
        <v>0</v>
      </c>
      <c r="P815" s="50">
        <f t="shared" si="142"/>
        <v>0</v>
      </c>
      <c r="Q815" s="105"/>
      <c r="R815" s="105"/>
      <c r="S815" s="105"/>
    </row>
    <row r="816" spans="1:19" x14ac:dyDescent="0.2">
      <c r="A816" s="104">
        <f>IF(E816&gt;0,IF(E816&gt;0,1+MAX($A$14:A815),0),0)</f>
        <v>0</v>
      </c>
      <c r="B816" s="39"/>
      <c r="C816" s="48"/>
      <c r="D816" s="25"/>
      <c r="E816" s="73"/>
      <c r="F816" s="76">
        <f t="shared" si="132"/>
        <v>0</v>
      </c>
      <c r="G816" s="71">
        <f t="shared" si="133"/>
        <v>0</v>
      </c>
      <c r="H816" s="71">
        <f t="shared" si="134"/>
        <v>0</v>
      </c>
      <c r="I816" s="71">
        <f t="shared" si="135"/>
        <v>0</v>
      </c>
      <c r="J816" s="71">
        <f t="shared" si="136"/>
        <v>0</v>
      </c>
      <c r="K816" s="50">
        <f t="shared" si="137"/>
        <v>0</v>
      </c>
      <c r="L816" s="51">
        <f t="shared" si="138"/>
        <v>0</v>
      </c>
      <c r="M816" s="49">
        <f t="shared" si="139"/>
        <v>0</v>
      </c>
      <c r="N816" s="49">
        <f t="shared" si="140"/>
        <v>0</v>
      </c>
      <c r="O816" s="49">
        <f t="shared" si="141"/>
        <v>0</v>
      </c>
      <c r="P816" s="50">
        <f t="shared" si="142"/>
        <v>0</v>
      </c>
      <c r="Q816" s="105"/>
      <c r="R816" s="105"/>
      <c r="S816" s="105"/>
    </row>
    <row r="817" spans="1:19" x14ac:dyDescent="0.2">
      <c r="A817" s="104">
        <f>IF(E817&gt;0,IF(E817&gt;0,1+MAX($A$14:A816),0),0)</f>
        <v>0</v>
      </c>
      <c r="B817" s="39"/>
      <c r="C817" s="48"/>
      <c r="D817" s="25"/>
      <c r="E817" s="73"/>
      <c r="F817" s="76">
        <f t="shared" si="132"/>
        <v>0</v>
      </c>
      <c r="G817" s="71">
        <f t="shared" si="133"/>
        <v>0</v>
      </c>
      <c r="H817" s="71">
        <f t="shared" si="134"/>
        <v>0</v>
      </c>
      <c r="I817" s="71">
        <f t="shared" si="135"/>
        <v>0</v>
      </c>
      <c r="J817" s="71">
        <f t="shared" si="136"/>
        <v>0</v>
      </c>
      <c r="K817" s="50">
        <f t="shared" si="137"/>
        <v>0</v>
      </c>
      <c r="L817" s="51">
        <f t="shared" si="138"/>
        <v>0</v>
      </c>
      <c r="M817" s="49">
        <f t="shared" si="139"/>
        <v>0</v>
      </c>
      <c r="N817" s="49">
        <f t="shared" si="140"/>
        <v>0</v>
      </c>
      <c r="O817" s="49">
        <f t="shared" si="141"/>
        <v>0</v>
      </c>
      <c r="P817" s="50">
        <f t="shared" si="142"/>
        <v>0</v>
      </c>
      <c r="Q817" s="105"/>
      <c r="R817" s="105"/>
      <c r="S817" s="105"/>
    </row>
    <row r="818" spans="1:19" x14ac:dyDescent="0.2">
      <c r="A818" s="104">
        <f>IF(E818&gt;0,IF(E818&gt;0,1+MAX($A$14:A817),0),0)</f>
        <v>0</v>
      </c>
      <c r="B818" s="39"/>
      <c r="C818" s="48"/>
      <c r="D818" s="25"/>
      <c r="E818" s="73"/>
      <c r="F818" s="76">
        <f t="shared" si="132"/>
        <v>0</v>
      </c>
      <c r="G818" s="71">
        <f t="shared" si="133"/>
        <v>0</v>
      </c>
      <c r="H818" s="71">
        <f t="shared" si="134"/>
        <v>0</v>
      </c>
      <c r="I818" s="71">
        <f t="shared" si="135"/>
        <v>0</v>
      </c>
      <c r="J818" s="71">
        <f t="shared" si="136"/>
        <v>0</v>
      </c>
      <c r="K818" s="50">
        <f t="shared" si="137"/>
        <v>0</v>
      </c>
      <c r="L818" s="51">
        <f t="shared" si="138"/>
        <v>0</v>
      </c>
      <c r="M818" s="49">
        <f t="shared" si="139"/>
        <v>0</v>
      </c>
      <c r="N818" s="49">
        <f t="shared" si="140"/>
        <v>0</v>
      </c>
      <c r="O818" s="49">
        <f t="shared" si="141"/>
        <v>0</v>
      </c>
      <c r="P818" s="50">
        <f t="shared" si="142"/>
        <v>0</v>
      </c>
      <c r="Q818" s="105"/>
      <c r="R818" s="105"/>
      <c r="S818" s="105"/>
    </row>
    <row r="819" spans="1:19" x14ac:dyDescent="0.2">
      <c r="A819" s="104">
        <f>IF(E819&gt;0,IF(E819&gt;0,1+MAX($A$14:A818),0),0)</f>
        <v>0</v>
      </c>
      <c r="B819" s="39"/>
      <c r="C819" s="48"/>
      <c r="D819" s="25"/>
      <c r="E819" s="73"/>
      <c r="F819" s="76">
        <f t="shared" si="132"/>
        <v>0</v>
      </c>
      <c r="G819" s="71">
        <f t="shared" si="133"/>
        <v>0</v>
      </c>
      <c r="H819" s="71">
        <f t="shared" si="134"/>
        <v>0</v>
      </c>
      <c r="I819" s="71">
        <f t="shared" si="135"/>
        <v>0</v>
      </c>
      <c r="J819" s="71">
        <f t="shared" si="136"/>
        <v>0</v>
      </c>
      <c r="K819" s="50">
        <f t="shared" si="137"/>
        <v>0</v>
      </c>
      <c r="L819" s="51">
        <f t="shared" si="138"/>
        <v>0</v>
      </c>
      <c r="M819" s="49">
        <f t="shared" si="139"/>
        <v>0</v>
      </c>
      <c r="N819" s="49">
        <f t="shared" si="140"/>
        <v>0</v>
      </c>
      <c r="O819" s="49">
        <f t="shared" si="141"/>
        <v>0</v>
      </c>
      <c r="P819" s="50">
        <f t="shared" si="142"/>
        <v>0</v>
      </c>
      <c r="Q819" s="105"/>
      <c r="R819" s="105"/>
      <c r="S819" s="105"/>
    </row>
    <row r="820" spans="1:19" x14ac:dyDescent="0.2">
      <c r="A820" s="104">
        <f>IF(E820&gt;0,IF(E820&gt;0,1+MAX($A$14:A819),0),0)</f>
        <v>0</v>
      </c>
      <c r="B820" s="39"/>
      <c r="C820" s="48"/>
      <c r="D820" s="25"/>
      <c r="E820" s="73"/>
      <c r="F820" s="76">
        <f t="shared" si="132"/>
        <v>0</v>
      </c>
      <c r="G820" s="71">
        <f t="shared" si="133"/>
        <v>0</v>
      </c>
      <c r="H820" s="71">
        <f t="shared" si="134"/>
        <v>0</v>
      </c>
      <c r="I820" s="71">
        <f t="shared" si="135"/>
        <v>0</v>
      </c>
      <c r="J820" s="71">
        <f t="shared" si="136"/>
        <v>0</v>
      </c>
      <c r="K820" s="50">
        <f t="shared" si="137"/>
        <v>0</v>
      </c>
      <c r="L820" s="51">
        <f t="shared" si="138"/>
        <v>0</v>
      </c>
      <c r="M820" s="49">
        <f t="shared" si="139"/>
        <v>0</v>
      </c>
      <c r="N820" s="49">
        <f t="shared" si="140"/>
        <v>0</v>
      </c>
      <c r="O820" s="49">
        <f t="shared" si="141"/>
        <v>0</v>
      </c>
      <c r="P820" s="50">
        <f t="shared" si="142"/>
        <v>0</v>
      </c>
      <c r="Q820" s="105"/>
      <c r="R820" s="105"/>
      <c r="S820" s="105"/>
    </row>
    <row r="821" spans="1:19" x14ac:dyDescent="0.2">
      <c r="A821" s="104">
        <f>IF(E821&gt;0,IF(E821&gt;0,1+MAX($A$14:A820),0),0)</f>
        <v>0</v>
      </c>
      <c r="B821" s="39"/>
      <c r="C821" s="48"/>
      <c r="D821" s="25"/>
      <c r="E821" s="73"/>
      <c r="F821" s="76">
        <f t="shared" si="132"/>
        <v>0</v>
      </c>
      <c r="G821" s="71">
        <f t="shared" si="133"/>
        <v>0</v>
      </c>
      <c r="H821" s="71">
        <f t="shared" si="134"/>
        <v>0</v>
      </c>
      <c r="I821" s="71">
        <f t="shared" si="135"/>
        <v>0</v>
      </c>
      <c r="J821" s="71">
        <f t="shared" si="136"/>
        <v>0</v>
      </c>
      <c r="K821" s="50">
        <f t="shared" si="137"/>
        <v>0</v>
      </c>
      <c r="L821" s="51">
        <f t="shared" si="138"/>
        <v>0</v>
      </c>
      <c r="M821" s="49">
        <f t="shared" si="139"/>
        <v>0</v>
      </c>
      <c r="N821" s="49">
        <f t="shared" si="140"/>
        <v>0</v>
      </c>
      <c r="O821" s="49">
        <f t="shared" si="141"/>
        <v>0</v>
      </c>
      <c r="P821" s="50">
        <f t="shared" si="142"/>
        <v>0</v>
      </c>
      <c r="Q821" s="105"/>
      <c r="R821" s="105"/>
      <c r="S821" s="105"/>
    </row>
    <row r="822" spans="1:19" x14ac:dyDescent="0.2">
      <c r="A822" s="104">
        <f>IF(E822&gt;0,IF(E822&gt;0,1+MAX($A$14:A821),0),0)</f>
        <v>0</v>
      </c>
      <c r="B822" s="39"/>
      <c r="C822" s="48"/>
      <c r="D822" s="25"/>
      <c r="E822" s="73"/>
      <c r="F822" s="76">
        <f t="shared" si="132"/>
        <v>0</v>
      </c>
      <c r="G822" s="71">
        <f t="shared" si="133"/>
        <v>0</v>
      </c>
      <c r="H822" s="71">
        <f t="shared" si="134"/>
        <v>0</v>
      </c>
      <c r="I822" s="71">
        <f t="shared" si="135"/>
        <v>0</v>
      </c>
      <c r="J822" s="71">
        <f t="shared" si="136"/>
        <v>0</v>
      </c>
      <c r="K822" s="50">
        <f t="shared" si="137"/>
        <v>0</v>
      </c>
      <c r="L822" s="51">
        <f t="shared" si="138"/>
        <v>0</v>
      </c>
      <c r="M822" s="49">
        <f t="shared" si="139"/>
        <v>0</v>
      </c>
      <c r="N822" s="49">
        <f t="shared" si="140"/>
        <v>0</v>
      </c>
      <c r="O822" s="49">
        <f t="shared" si="141"/>
        <v>0</v>
      </c>
      <c r="P822" s="50">
        <f t="shared" si="142"/>
        <v>0</v>
      </c>
      <c r="Q822" s="105"/>
      <c r="R822" s="105"/>
      <c r="S822" s="105"/>
    </row>
    <row r="823" spans="1:19" x14ac:dyDescent="0.2">
      <c r="A823" s="104">
        <f>IF(E823&gt;0,IF(E823&gt;0,1+MAX($A$14:A822),0),0)</f>
        <v>0</v>
      </c>
      <c r="B823" s="39"/>
      <c r="C823" s="48"/>
      <c r="D823" s="25"/>
      <c r="E823" s="73"/>
      <c r="F823" s="76">
        <f t="shared" si="132"/>
        <v>0</v>
      </c>
      <c r="G823" s="71">
        <f t="shared" si="133"/>
        <v>0</v>
      </c>
      <c r="H823" s="71">
        <f t="shared" si="134"/>
        <v>0</v>
      </c>
      <c r="I823" s="71">
        <f t="shared" si="135"/>
        <v>0</v>
      </c>
      <c r="J823" s="71">
        <f t="shared" si="136"/>
        <v>0</v>
      </c>
      <c r="K823" s="50">
        <f t="shared" si="137"/>
        <v>0</v>
      </c>
      <c r="L823" s="51">
        <f t="shared" si="138"/>
        <v>0</v>
      </c>
      <c r="M823" s="49">
        <f t="shared" si="139"/>
        <v>0</v>
      </c>
      <c r="N823" s="49">
        <f t="shared" si="140"/>
        <v>0</v>
      </c>
      <c r="O823" s="49">
        <f t="shared" si="141"/>
        <v>0</v>
      </c>
      <c r="P823" s="50">
        <f t="shared" si="142"/>
        <v>0</v>
      </c>
      <c r="Q823" s="105"/>
      <c r="R823" s="105"/>
      <c r="S823" s="105"/>
    </row>
    <row r="824" spans="1:19" x14ac:dyDescent="0.2">
      <c r="A824" s="104">
        <f>IF(E824&gt;0,IF(E824&gt;0,1+MAX($A$14:A823),0),0)</f>
        <v>0</v>
      </c>
      <c r="B824" s="39"/>
      <c r="C824" s="48"/>
      <c r="D824" s="25"/>
      <c r="E824" s="73"/>
      <c r="F824" s="76">
        <f t="shared" si="132"/>
        <v>0</v>
      </c>
      <c r="G824" s="71">
        <f t="shared" si="133"/>
        <v>0</v>
      </c>
      <c r="H824" s="71">
        <f t="shared" si="134"/>
        <v>0</v>
      </c>
      <c r="I824" s="71">
        <f t="shared" si="135"/>
        <v>0</v>
      </c>
      <c r="J824" s="71">
        <f t="shared" si="136"/>
        <v>0</v>
      </c>
      <c r="K824" s="50">
        <f t="shared" si="137"/>
        <v>0</v>
      </c>
      <c r="L824" s="51">
        <f t="shared" si="138"/>
        <v>0</v>
      </c>
      <c r="M824" s="49">
        <f t="shared" si="139"/>
        <v>0</v>
      </c>
      <c r="N824" s="49">
        <f t="shared" si="140"/>
        <v>0</v>
      </c>
      <c r="O824" s="49">
        <f t="shared" si="141"/>
        <v>0</v>
      </c>
      <c r="P824" s="50">
        <f t="shared" si="142"/>
        <v>0</v>
      </c>
      <c r="Q824" s="105"/>
      <c r="R824" s="105"/>
      <c r="S824" s="105"/>
    </row>
    <row r="825" spans="1:19" x14ac:dyDescent="0.2">
      <c r="A825" s="104">
        <f>IF(E825&gt;0,IF(E825&gt;0,1+MAX($A$14:A824),0),0)</f>
        <v>0</v>
      </c>
      <c r="B825" s="39"/>
      <c r="C825" s="48"/>
      <c r="D825" s="25"/>
      <c r="E825" s="73"/>
      <c r="F825" s="76">
        <f t="shared" si="132"/>
        <v>0</v>
      </c>
      <c r="G825" s="71">
        <f t="shared" si="133"/>
        <v>0</v>
      </c>
      <c r="H825" s="71">
        <f t="shared" si="134"/>
        <v>0</v>
      </c>
      <c r="I825" s="71">
        <f t="shared" si="135"/>
        <v>0</v>
      </c>
      <c r="J825" s="71">
        <f t="shared" si="136"/>
        <v>0</v>
      </c>
      <c r="K825" s="50">
        <f t="shared" si="137"/>
        <v>0</v>
      </c>
      <c r="L825" s="51">
        <f t="shared" si="138"/>
        <v>0</v>
      </c>
      <c r="M825" s="49">
        <f t="shared" si="139"/>
        <v>0</v>
      </c>
      <c r="N825" s="49">
        <f t="shared" si="140"/>
        <v>0</v>
      </c>
      <c r="O825" s="49">
        <f t="shared" si="141"/>
        <v>0</v>
      </c>
      <c r="P825" s="50">
        <f t="shared" si="142"/>
        <v>0</v>
      </c>
      <c r="Q825" s="105"/>
      <c r="R825" s="105"/>
      <c r="S825" s="105"/>
    </row>
    <row r="826" spans="1:19" x14ac:dyDescent="0.2">
      <c r="A826" s="104">
        <f>IF(E826&gt;0,IF(E826&gt;0,1+MAX($A$14:A825),0),0)</f>
        <v>0</v>
      </c>
      <c r="B826" s="39"/>
      <c r="C826" s="48"/>
      <c r="D826" s="25"/>
      <c r="E826" s="73"/>
      <c r="F826" s="76">
        <f t="shared" si="132"/>
        <v>0</v>
      </c>
      <c r="G826" s="71">
        <f t="shared" si="133"/>
        <v>0</v>
      </c>
      <c r="H826" s="71">
        <f t="shared" si="134"/>
        <v>0</v>
      </c>
      <c r="I826" s="71">
        <f t="shared" si="135"/>
        <v>0</v>
      </c>
      <c r="J826" s="71">
        <f t="shared" si="136"/>
        <v>0</v>
      </c>
      <c r="K826" s="50">
        <f t="shared" si="137"/>
        <v>0</v>
      </c>
      <c r="L826" s="51">
        <f t="shared" si="138"/>
        <v>0</v>
      </c>
      <c r="M826" s="49">
        <f t="shared" si="139"/>
        <v>0</v>
      </c>
      <c r="N826" s="49">
        <f t="shared" si="140"/>
        <v>0</v>
      </c>
      <c r="O826" s="49">
        <f t="shared" si="141"/>
        <v>0</v>
      </c>
      <c r="P826" s="50">
        <f t="shared" si="142"/>
        <v>0</v>
      </c>
      <c r="Q826" s="105"/>
      <c r="R826" s="105"/>
      <c r="S826" s="105"/>
    </row>
    <row r="827" spans="1:19" x14ac:dyDescent="0.2">
      <c r="A827" s="104">
        <f>IF(E827&gt;0,IF(E827&gt;0,1+MAX($A$14:A826),0),0)</f>
        <v>0</v>
      </c>
      <c r="B827" s="39"/>
      <c r="C827" s="48"/>
      <c r="D827" s="25"/>
      <c r="E827" s="73"/>
      <c r="F827" s="76">
        <f t="shared" si="132"/>
        <v>0</v>
      </c>
      <c r="G827" s="71">
        <f t="shared" si="133"/>
        <v>0</v>
      </c>
      <c r="H827" s="71">
        <f t="shared" si="134"/>
        <v>0</v>
      </c>
      <c r="I827" s="71">
        <f t="shared" si="135"/>
        <v>0</v>
      </c>
      <c r="J827" s="71">
        <f t="shared" si="136"/>
        <v>0</v>
      </c>
      <c r="K827" s="50">
        <f t="shared" si="137"/>
        <v>0</v>
      </c>
      <c r="L827" s="51">
        <f t="shared" si="138"/>
        <v>0</v>
      </c>
      <c r="M827" s="49">
        <f t="shared" si="139"/>
        <v>0</v>
      </c>
      <c r="N827" s="49">
        <f t="shared" si="140"/>
        <v>0</v>
      </c>
      <c r="O827" s="49">
        <f t="shared" si="141"/>
        <v>0</v>
      </c>
      <c r="P827" s="50">
        <f t="shared" si="142"/>
        <v>0</v>
      </c>
      <c r="Q827" s="105"/>
      <c r="R827" s="105"/>
      <c r="S827" s="105"/>
    </row>
    <row r="828" spans="1:19" x14ac:dyDescent="0.2">
      <c r="A828" s="104">
        <f>IF(E828&gt;0,IF(E828&gt;0,1+MAX($A$14:A827),0),0)</f>
        <v>0</v>
      </c>
      <c r="B828" s="39"/>
      <c r="C828" s="48"/>
      <c r="D828" s="25"/>
      <c r="E828" s="73"/>
      <c r="F828" s="76">
        <f t="shared" si="132"/>
        <v>0</v>
      </c>
      <c r="G828" s="71">
        <f t="shared" si="133"/>
        <v>0</v>
      </c>
      <c r="H828" s="71">
        <f t="shared" si="134"/>
        <v>0</v>
      </c>
      <c r="I828" s="71">
        <f t="shared" si="135"/>
        <v>0</v>
      </c>
      <c r="J828" s="71">
        <f t="shared" si="136"/>
        <v>0</v>
      </c>
      <c r="K828" s="50">
        <f t="shared" si="137"/>
        <v>0</v>
      </c>
      <c r="L828" s="51">
        <f t="shared" si="138"/>
        <v>0</v>
      </c>
      <c r="M828" s="49">
        <f t="shared" si="139"/>
        <v>0</v>
      </c>
      <c r="N828" s="49">
        <f t="shared" si="140"/>
        <v>0</v>
      </c>
      <c r="O828" s="49">
        <f t="shared" si="141"/>
        <v>0</v>
      </c>
      <c r="P828" s="50">
        <f t="shared" si="142"/>
        <v>0</v>
      </c>
      <c r="Q828" s="105"/>
      <c r="R828" s="105"/>
      <c r="S828" s="105"/>
    </row>
    <row r="829" spans="1:19" x14ac:dyDescent="0.2">
      <c r="A829" s="104">
        <f>IF(E829&gt;0,IF(E829&gt;0,1+MAX($A$14:A828),0),0)</f>
        <v>0</v>
      </c>
      <c r="B829" s="39"/>
      <c r="C829" s="48"/>
      <c r="D829" s="25"/>
      <c r="E829" s="73"/>
      <c r="F829" s="76">
        <f t="shared" si="132"/>
        <v>0</v>
      </c>
      <c r="G829" s="71">
        <f t="shared" si="133"/>
        <v>0</v>
      </c>
      <c r="H829" s="71">
        <f t="shared" si="134"/>
        <v>0</v>
      </c>
      <c r="I829" s="71">
        <f t="shared" si="135"/>
        <v>0</v>
      </c>
      <c r="J829" s="71">
        <f t="shared" si="136"/>
        <v>0</v>
      </c>
      <c r="K829" s="50">
        <f t="shared" si="137"/>
        <v>0</v>
      </c>
      <c r="L829" s="51">
        <f t="shared" si="138"/>
        <v>0</v>
      </c>
      <c r="M829" s="49">
        <f t="shared" si="139"/>
        <v>0</v>
      </c>
      <c r="N829" s="49">
        <f t="shared" si="140"/>
        <v>0</v>
      </c>
      <c r="O829" s="49">
        <f t="shared" si="141"/>
        <v>0</v>
      </c>
      <c r="P829" s="50">
        <f t="shared" si="142"/>
        <v>0</v>
      </c>
      <c r="Q829" s="105"/>
      <c r="R829" s="105"/>
      <c r="S829" s="105"/>
    </row>
    <row r="830" spans="1:19" x14ac:dyDescent="0.2">
      <c r="A830" s="104">
        <f>IF(E830&gt;0,IF(E830&gt;0,1+MAX($A$14:A829),0),0)</f>
        <v>0</v>
      </c>
      <c r="B830" s="39"/>
      <c r="C830" s="48"/>
      <c r="D830" s="25"/>
      <c r="E830" s="73"/>
      <c r="F830" s="76">
        <f t="shared" si="132"/>
        <v>0</v>
      </c>
      <c r="G830" s="71">
        <f t="shared" si="133"/>
        <v>0</v>
      </c>
      <c r="H830" s="71">
        <f t="shared" si="134"/>
        <v>0</v>
      </c>
      <c r="I830" s="71">
        <f t="shared" si="135"/>
        <v>0</v>
      </c>
      <c r="J830" s="71">
        <f t="shared" si="136"/>
        <v>0</v>
      </c>
      <c r="K830" s="50">
        <f t="shared" si="137"/>
        <v>0</v>
      </c>
      <c r="L830" s="51">
        <f t="shared" si="138"/>
        <v>0</v>
      </c>
      <c r="M830" s="49">
        <f t="shared" si="139"/>
        <v>0</v>
      </c>
      <c r="N830" s="49">
        <f t="shared" si="140"/>
        <v>0</v>
      </c>
      <c r="O830" s="49">
        <f t="shared" si="141"/>
        <v>0</v>
      </c>
      <c r="P830" s="50">
        <f t="shared" si="142"/>
        <v>0</v>
      </c>
      <c r="Q830" s="105"/>
      <c r="R830" s="105"/>
      <c r="S830" s="105"/>
    </row>
    <row r="831" spans="1:19" x14ac:dyDescent="0.2">
      <c r="A831" s="104">
        <f>IF(E831&gt;0,IF(E831&gt;0,1+MAX($A$14:A830),0),0)</f>
        <v>0</v>
      </c>
      <c r="B831" s="39"/>
      <c r="C831" s="48"/>
      <c r="D831" s="25"/>
      <c r="E831" s="73"/>
      <c r="F831" s="76">
        <f t="shared" si="132"/>
        <v>0</v>
      </c>
      <c r="G831" s="71">
        <f t="shared" si="133"/>
        <v>0</v>
      </c>
      <c r="H831" s="71">
        <f t="shared" si="134"/>
        <v>0</v>
      </c>
      <c r="I831" s="71">
        <f t="shared" si="135"/>
        <v>0</v>
      </c>
      <c r="J831" s="71">
        <f t="shared" si="136"/>
        <v>0</v>
      </c>
      <c r="K831" s="50">
        <f t="shared" si="137"/>
        <v>0</v>
      </c>
      <c r="L831" s="51">
        <f t="shared" si="138"/>
        <v>0</v>
      </c>
      <c r="M831" s="49">
        <f t="shared" si="139"/>
        <v>0</v>
      </c>
      <c r="N831" s="49">
        <f t="shared" si="140"/>
        <v>0</v>
      </c>
      <c r="O831" s="49">
        <f t="shared" si="141"/>
        <v>0</v>
      </c>
      <c r="P831" s="50">
        <f t="shared" si="142"/>
        <v>0</v>
      </c>
      <c r="Q831" s="105"/>
      <c r="R831" s="105"/>
      <c r="S831" s="105"/>
    </row>
    <row r="832" spans="1:19" x14ac:dyDescent="0.2">
      <c r="A832" s="104">
        <f>IF(E832&gt;0,IF(E832&gt;0,1+MAX($A$14:A831),0),0)</f>
        <v>0</v>
      </c>
      <c r="B832" s="39"/>
      <c r="C832" s="48"/>
      <c r="D832" s="25"/>
      <c r="E832" s="73"/>
      <c r="F832" s="76">
        <f t="shared" si="132"/>
        <v>0</v>
      </c>
      <c r="G832" s="71">
        <f t="shared" si="133"/>
        <v>0</v>
      </c>
      <c r="H832" s="71">
        <f t="shared" si="134"/>
        <v>0</v>
      </c>
      <c r="I832" s="71">
        <f t="shared" si="135"/>
        <v>0</v>
      </c>
      <c r="J832" s="71">
        <f t="shared" si="136"/>
        <v>0</v>
      </c>
      <c r="K832" s="50">
        <f t="shared" si="137"/>
        <v>0</v>
      </c>
      <c r="L832" s="51">
        <f t="shared" si="138"/>
        <v>0</v>
      </c>
      <c r="M832" s="49">
        <f t="shared" si="139"/>
        <v>0</v>
      </c>
      <c r="N832" s="49">
        <f t="shared" si="140"/>
        <v>0</v>
      </c>
      <c r="O832" s="49">
        <f t="shared" si="141"/>
        <v>0</v>
      </c>
      <c r="P832" s="50">
        <f t="shared" si="142"/>
        <v>0</v>
      </c>
      <c r="Q832" s="105"/>
      <c r="R832" s="105"/>
      <c r="S832" s="105"/>
    </row>
    <row r="833" spans="1:19" x14ac:dyDescent="0.2">
      <c r="A833" s="104">
        <f>IF(E833&gt;0,IF(E833&gt;0,1+MAX($A$14:A832),0),0)</f>
        <v>0</v>
      </c>
      <c r="B833" s="39"/>
      <c r="C833" s="48"/>
      <c r="D833" s="25"/>
      <c r="E833" s="73"/>
      <c r="F833" s="76">
        <f t="shared" si="132"/>
        <v>0</v>
      </c>
      <c r="G833" s="71">
        <f t="shared" si="133"/>
        <v>0</v>
      </c>
      <c r="H833" s="71">
        <f t="shared" si="134"/>
        <v>0</v>
      </c>
      <c r="I833" s="71">
        <f t="shared" si="135"/>
        <v>0</v>
      </c>
      <c r="J833" s="71">
        <f t="shared" si="136"/>
        <v>0</v>
      </c>
      <c r="K833" s="50">
        <f t="shared" si="137"/>
        <v>0</v>
      </c>
      <c r="L833" s="51">
        <f t="shared" si="138"/>
        <v>0</v>
      </c>
      <c r="M833" s="49">
        <f t="shared" si="139"/>
        <v>0</v>
      </c>
      <c r="N833" s="49">
        <f t="shared" si="140"/>
        <v>0</v>
      </c>
      <c r="O833" s="49">
        <f t="shared" si="141"/>
        <v>0</v>
      </c>
      <c r="P833" s="50">
        <f t="shared" si="142"/>
        <v>0</v>
      </c>
      <c r="Q833" s="105"/>
      <c r="R833" s="105"/>
      <c r="S833" s="105"/>
    </row>
    <row r="834" spans="1:19" x14ac:dyDescent="0.2">
      <c r="A834" s="104">
        <f>IF(E834&gt;0,IF(E834&gt;0,1+MAX($A$14:A833),0),0)</f>
        <v>0</v>
      </c>
      <c r="B834" s="39"/>
      <c r="C834" s="48"/>
      <c r="D834" s="25"/>
      <c r="E834" s="73"/>
      <c r="F834" s="76">
        <f t="shared" si="132"/>
        <v>0</v>
      </c>
      <c r="G834" s="71">
        <f t="shared" si="133"/>
        <v>0</v>
      </c>
      <c r="H834" s="71">
        <f t="shared" si="134"/>
        <v>0</v>
      </c>
      <c r="I834" s="71">
        <f t="shared" si="135"/>
        <v>0</v>
      </c>
      <c r="J834" s="71">
        <f t="shared" si="136"/>
        <v>0</v>
      </c>
      <c r="K834" s="50">
        <f t="shared" si="137"/>
        <v>0</v>
      </c>
      <c r="L834" s="51">
        <f t="shared" si="138"/>
        <v>0</v>
      </c>
      <c r="M834" s="49">
        <f t="shared" si="139"/>
        <v>0</v>
      </c>
      <c r="N834" s="49">
        <f t="shared" si="140"/>
        <v>0</v>
      </c>
      <c r="O834" s="49">
        <f t="shared" si="141"/>
        <v>0</v>
      </c>
      <c r="P834" s="50">
        <f t="shared" si="142"/>
        <v>0</v>
      </c>
      <c r="Q834" s="105"/>
      <c r="R834" s="105"/>
      <c r="S834" s="105"/>
    </row>
    <row r="835" spans="1:19" x14ac:dyDescent="0.2">
      <c r="A835" s="104">
        <f>IF(E835&gt;0,IF(E835&gt;0,1+MAX($A$14:A834),0),0)</f>
        <v>0</v>
      </c>
      <c r="B835" s="39"/>
      <c r="C835" s="48"/>
      <c r="D835" s="25"/>
      <c r="E835" s="73"/>
      <c r="F835" s="76">
        <f t="shared" si="132"/>
        <v>0</v>
      </c>
      <c r="G835" s="71">
        <f t="shared" si="133"/>
        <v>0</v>
      </c>
      <c r="H835" s="71">
        <f t="shared" si="134"/>
        <v>0</v>
      </c>
      <c r="I835" s="71">
        <f t="shared" si="135"/>
        <v>0</v>
      </c>
      <c r="J835" s="71">
        <f t="shared" si="136"/>
        <v>0</v>
      </c>
      <c r="K835" s="50">
        <f t="shared" si="137"/>
        <v>0</v>
      </c>
      <c r="L835" s="51">
        <f t="shared" si="138"/>
        <v>0</v>
      </c>
      <c r="M835" s="49">
        <f t="shared" si="139"/>
        <v>0</v>
      </c>
      <c r="N835" s="49">
        <f t="shared" si="140"/>
        <v>0</v>
      </c>
      <c r="O835" s="49">
        <f t="shared" si="141"/>
        <v>0</v>
      </c>
      <c r="P835" s="50">
        <f t="shared" si="142"/>
        <v>0</v>
      </c>
      <c r="Q835" s="105"/>
      <c r="R835" s="105"/>
      <c r="S835" s="105"/>
    </row>
    <row r="836" spans="1:19" x14ac:dyDescent="0.2">
      <c r="A836" s="104">
        <f>IF(E836&gt;0,IF(E836&gt;0,1+MAX($A$14:A835),0),0)</f>
        <v>0</v>
      </c>
      <c r="B836" s="39"/>
      <c r="C836" s="48"/>
      <c r="D836" s="25"/>
      <c r="E836" s="73"/>
      <c r="F836" s="76">
        <f t="shared" si="132"/>
        <v>0</v>
      </c>
      <c r="G836" s="71">
        <f t="shared" si="133"/>
        <v>0</v>
      </c>
      <c r="H836" s="71">
        <f t="shared" si="134"/>
        <v>0</v>
      </c>
      <c r="I836" s="71">
        <f t="shared" si="135"/>
        <v>0</v>
      </c>
      <c r="J836" s="71">
        <f t="shared" si="136"/>
        <v>0</v>
      </c>
      <c r="K836" s="50">
        <f t="shared" si="137"/>
        <v>0</v>
      </c>
      <c r="L836" s="51">
        <f t="shared" si="138"/>
        <v>0</v>
      </c>
      <c r="M836" s="49">
        <f t="shared" si="139"/>
        <v>0</v>
      </c>
      <c r="N836" s="49">
        <f t="shared" si="140"/>
        <v>0</v>
      </c>
      <c r="O836" s="49">
        <f t="shared" si="141"/>
        <v>0</v>
      </c>
      <c r="P836" s="50">
        <f t="shared" si="142"/>
        <v>0</v>
      </c>
      <c r="Q836" s="105"/>
      <c r="R836" s="105"/>
      <c r="S836" s="105"/>
    </row>
    <row r="837" spans="1:19" x14ac:dyDescent="0.2">
      <c r="A837" s="104">
        <f>IF(E837&gt;0,IF(E837&gt;0,1+MAX($A$14:A836),0),0)</f>
        <v>0</v>
      </c>
      <c r="B837" s="39"/>
      <c r="C837" s="48"/>
      <c r="D837" s="25"/>
      <c r="E837" s="73"/>
      <c r="F837" s="76">
        <f t="shared" si="132"/>
        <v>0</v>
      </c>
      <c r="G837" s="71">
        <f t="shared" si="133"/>
        <v>0</v>
      </c>
      <c r="H837" s="71">
        <f t="shared" si="134"/>
        <v>0</v>
      </c>
      <c r="I837" s="71">
        <f t="shared" si="135"/>
        <v>0</v>
      </c>
      <c r="J837" s="71">
        <f t="shared" si="136"/>
        <v>0</v>
      </c>
      <c r="K837" s="50">
        <f t="shared" si="137"/>
        <v>0</v>
      </c>
      <c r="L837" s="51">
        <f t="shared" si="138"/>
        <v>0</v>
      </c>
      <c r="M837" s="49">
        <f t="shared" si="139"/>
        <v>0</v>
      </c>
      <c r="N837" s="49">
        <f t="shared" si="140"/>
        <v>0</v>
      </c>
      <c r="O837" s="49">
        <f t="shared" si="141"/>
        <v>0</v>
      </c>
      <c r="P837" s="50">
        <f t="shared" si="142"/>
        <v>0</v>
      </c>
      <c r="Q837" s="105"/>
      <c r="R837" s="105"/>
      <c r="S837" s="105"/>
    </row>
    <row r="838" spans="1:19" x14ac:dyDescent="0.2">
      <c r="A838" s="104">
        <f>IF(E838&gt;0,IF(E838&gt;0,1+MAX($A$14:A837),0),0)</f>
        <v>0</v>
      </c>
      <c r="B838" s="39"/>
      <c r="C838" s="48"/>
      <c r="D838" s="25"/>
      <c r="E838" s="73"/>
      <c r="F838" s="76">
        <f t="shared" si="132"/>
        <v>0</v>
      </c>
      <c r="G838" s="71">
        <f t="shared" si="133"/>
        <v>0</v>
      </c>
      <c r="H838" s="71">
        <f t="shared" si="134"/>
        <v>0</v>
      </c>
      <c r="I838" s="71">
        <f t="shared" si="135"/>
        <v>0</v>
      </c>
      <c r="J838" s="71">
        <f t="shared" si="136"/>
        <v>0</v>
      </c>
      <c r="K838" s="50">
        <f t="shared" si="137"/>
        <v>0</v>
      </c>
      <c r="L838" s="51">
        <f t="shared" si="138"/>
        <v>0</v>
      </c>
      <c r="M838" s="49">
        <f t="shared" si="139"/>
        <v>0</v>
      </c>
      <c r="N838" s="49">
        <f t="shared" si="140"/>
        <v>0</v>
      </c>
      <c r="O838" s="49">
        <f t="shared" si="141"/>
        <v>0</v>
      </c>
      <c r="P838" s="50">
        <f t="shared" si="142"/>
        <v>0</v>
      </c>
      <c r="Q838" s="105"/>
      <c r="R838" s="105"/>
      <c r="S838" s="105"/>
    </row>
    <row r="839" spans="1:19" x14ac:dyDescent="0.2">
      <c r="A839" s="104">
        <f>IF(E839&gt;0,IF(E839&gt;0,1+MAX($A$14:A838),0),0)</f>
        <v>0</v>
      </c>
      <c r="B839" s="39"/>
      <c r="C839" s="48"/>
      <c r="D839" s="25"/>
      <c r="E839" s="73"/>
      <c r="F839" s="76">
        <f t="shared" si="132"/>
        <v>0</v>
      </c>
      <c r="G839" s="71">
        <f t="shared" si="133"/>
        <v>0</v>
      </c>
      <c r="H839" s="71">
        <f t="shared" si="134"/>
        <v>0</v>
      </c>
      <c r="I839" s="71">
        <f t="shared" si="135"/>
        <v>0</v>
      </c>
      <c r="J839" s="71">
        <f t="shared" si="136"/>
        <v>0</v>
      </c>
      <c r="K839" s="50">
        <f t="shared" si="137"/>
        <v>0</v>
      </c>
      <c r="L839" s="51">
        <f t="shared" si="138"/>
        <v>0</v>
      </c>
      <c r="M839" s="49">
        <f t="shared" si="139"/>
        <v>0</v>
      </c>
      <c r="N839" s="49">
        <f t="shared" si="140"/>
        <v>0</v>
      </c>
      <c r="O839" s="49">
        <f t="shared" si="141"/>
        <v>0</v>
      </c>
      <c r="P839" s="50">
        <f t="shared" si="142"/>
        <v>0</v>
      </c>
      <c r="Q839" s="105"/>
      <c r="R839" s="105"/>
      <c r="S839" s="105"/>
    </row>
    <row r="840" spans="1:19" x14ac:dyDescent="0.2">
      <c r="A840" s="104">
        <f>IF(E840&gt;0,IF(E840&gt;0,1+MAX($A$14:A839),0),0)</f>
        <v>0</v>
      </c>
      <c r="B840" s="39"/>
      <c r="C840" s="48"/>
      <c r="D840" s="25"/>
      <c r="E840" s="73"/>
      <c r="F840" s="76">
        <f t="shared" si="132"/>
        <v>0</v>
      </c>
      <c r="G840" s="71">
        <f t="shared" si="133"/>
        <v>0</v>
      </c>
      <c r="H840" s="71">
        <f t="shared" si="134"/>
        <v>0</v>
      </c>
      <c r="I840" s="71">
        <f t="shared" si="135"/>
        <v>0</v>
      </c>
      <c r="J840" s="71">
        <f t="shared" si="136"/>
        <v>0</v>
      </c>
      <c r="K840" s="50">
        <f t="shared" si="137"/>
        <v>0</v>
      </c>
      <c r="L840" s="51">
        <f t="shared" si="138"/>
        <v>0</v>
      </c>
      <c r="M840" s="49">
        <f t="shared" si="139"/>
        <v>0</v>
      </c>
      <c r="N840" s="49">
        <f t="shared" si="140"/>
        <v>0</v>
      </c>
      <c r="O840" s="49">
        <f t="shared" si="141"/>
        <v>0</v>
      </c>
      <c r="P840" s="50">
        <f t="shared" si="142"/>
        <v>0</v>
      </c>
      <c r="Q840" s="105"/>
      <c r="R840" s="105"/>
      <c r="S840" s="105"/>
    </row>
    <row r="841" spans="1:19" x14ac:dyDescent="0.2">
      <c r="A841" s="104">
        <f>IF(E841&gt;0,IF(E841&gt;0,1+MAX($A$14:A840),0),0)</f>
        <v>0</v>
      </c>
      <c r="B841" s="39"/>
      <c r="C841" s="48"/>
      <c r="D841" s="25"/>
      <c r="E841" s="73"/>
      <c r="F841" s="76">
        <f t="shared" si="132"/>
        <v>0</v>
      </c>
      <c r="G841" s="71">
        <f t="shared" si="133"/>
        <v>0</v>
      </c>
      <c r="H841" s="71">
        <f t="shared" si="134"/>
        <v>0</v>
      </c>
      <c r="I841" s="71">
        <f t="shared" si="135"/>
        <v>0</v>
      </c>
      <c r="J841" s="71">
        <f t="shared" si="136"/>
        <v>0</v>
      </c>
      <c r="K841" s="50">
        <f t="shared" si="137"/>
        <v>0</v>
      </c>
      <c r="L841" s="51">
        <f t="shared" si="138"/>
        <v>0</v>
      </c>
      <c r="M841" s="49">
        <f t="shared" si="139"/>
        <v>0</v>
      </c>
      <c r="N841" s="49">
        <f t="shared" si="140"/>
        <v>0</v>
      </c>
      <c r="O841" s="49">
        <f t="shared" si="141"/>
        <v>0</v>
      </c>
      <c r="P841" s="50">
        <f t="shared" si="142"/>
        <v>0</v>
      </c>
      <c r="Q841" s="105"/>
      <c r="R841" s="105"/>
      <c r="S841" s="105"/>
    </row>
    <row r="842" spans="1:19" x14ac:dyDescent="0.2">
      <c r="A842" s="104">
        <f>IF(E842&gt;0,IF(E842&gt;0,1+MAX($A$14:A841),0),0)</f>
        <v>0</v>
      </c>
      <c r="B842" s="39"/>
      <c r="C842" s="48"/>
      <c r="D842" s="25"/>
      <c r="E842" s="73"/>
      <c r="F842" s="76">
        <f t="shared" si="132"/>
        <v>0</v>
      </c>
      <c r="G842" s="71">
        <f t="shared" si="133"/>
        <v>0</v>
      </c>
      <c r="H842" s="71">
        <f t="shared" si="134"/>
        <v>0</v>
      </c>
      <c r="I842" s="71">
        <f t="shared" si="135"/>
        <v>0</v>
      </c>
      <c r="J842" s="71">
        <f t="shared" si="136"/>
        <v>0</v>
      </c>
      <c r="K842" s="50">
        <f t="shared" si="137"/>
        <v>0</v>
      </c>
      <c r="L842" s="51">
        <f t="shared" si="138"/>
        <v>0</v>
      </c>
      <c r="M842" s="49">
        <f t="shared" si="139"/>
        <v>0</v>
      </c>
      <c r="N842" s="49">
        <f t="shared" si="140"/>
        <v>0</v>
      </c>
      <c r="O842" s="49">
        <f t="shared" si="141"/>
        <v>0</v>
      </c>
      <c r="P842" s="50">
        <f t="shared" si="142"/>
        <v>0</v>
      </c>
      <c r="Q842" s="105"/>
      <c r="R842" s="105"/>
      <c r="S842" s="105"/>
    </row>
    <row r="843" spans="1:19" x14ac:dyDescent="0.2">
      <c r="A843" s="104">
        <f>IF(E843&gt;0,IF(E843&gt;0,1+MAX($A$14:A842),0),0)</f>
        <v>0</v>
      </c>
      <c r="B843" s="39"/>
      <c r="C843" s="48"/>
      <c r="D843" s="25"/>
      <c r="E843" s="73"/>
      <c r="F843" s="76">
        <f t="shared" si="132"/>
        <v>0</v>
      </c>
      <c r="G843" s="71">
        <f t="shared" si="133"/>
        <v>0</v>
      </c>
      <c r="H843" s="71">
        <f t="shared" si="134"/>
        <v>0</v>
      </c>
      <c r="I843" s="71">
        <f t="shared" si="135"/>
        <v>0</v>
      </c>
      <c r="J843" s="71">
        <f t="shared" si="136"/>
        <v>0</v>
      </c>
      <c r="K843" s="50">
        <f t="shared" si="137"/>
        <v>0</v>
      </c>
      <c r="L843" s="51">
        <f t="shared" si="138"/>
        <v>0</v>
      </c>
      <c r="M843" s="49">
        <f t="shared" si="139"/>
        <v>0</v>
      </c>
      <c r="N843" s="49">
        <f t="shared" si="140"/>
        <v>0</v>
      </c>
      <c r="O843" s="49">
        <f t="shared" si="141"/>
        <v>0</v>
      </c>
      <c r="P843" s="50">
        <f t="shared" si="142"/>
        <v>0</v>
      </c>
      <c r="Q843" s="105"/>
      <c r="R843" s="105"/>
      <c r="S843" s="105"/>
    </row>
    <row r="844" spans="1:19" x14ac:dyDescent="0.2">
      <c r="A844" s="104">
        <f>IF(E844&gt;0,IF(E844&gt;0,1+MAX($A$14:A843),0),0)</f>
        <v>0</v>
      </c>
      <c r="B844" s="39"/>
      <c r="C844" s="48"/>
      <c r="D844" s="25"/>
      <c r="E844" s="73"/>
      <c r="F844" s="76">
        <f t="shared" si="132"/>
        <v>0</v>
      </c>
      <c r="G844" s="71">
        <f t="shared" si="133"/>
        <v>0</v>
      </c>
      <c r="H844" s="71">
        <f t="shared" si="134"/>
        <v>0</v>
      </c>
      <c r="I844" s="71">
        <f t="shared" si="135"/>
        <v>0</v>
      </c>
      <c r="J844" s="71">
        <f t="shared" si="136"/>
        <v>0</v>
      </c>
      <c r="K844" s="50">
        <f t="shared" si="137"/>
        <v>0</v>
      </c>
      <c r="L844" s="51">
        <f t="shared" si="138"/>
        <v>0</v>
      </c>
      <c r="M844" s="49">
        <f t="shared" si="139"/>
        <v>0</v>
      </c>
      <c r="N844" s="49">
        <f t="shared" si="140"/>
        <v>0</v>
      </c>
      <c r="O844" s="49">
        <f t="shared" si="141"/>
        <v>0</v>
      </c>
      <c r="P844" s="50">
        <f t="shared" si="142"/>
        <v>0</v>
      </c>
      <c r="Q844" s="105"/>
      <c r="R844" s="105"/>
      <c r="S844" s="105"/>
    </row>
    <row r="845" spans="1:19" x14ac:dyDescent="0.2">
      <c r="A845" s="104">
        <f>IF(E845&gt;0,IF(E845&gt;0,1+MAX($A$14:A844),0),0)</f>
        <v>0</v>
      </c>
      <c r="B845" s="39"/>
      <c r="C845" s="48"/>
      <c r="D845" s="25"/>
      <c r="E845" s="73"/>
      <c r="F845" s="76">
        <f t="shared" si="132"/>
        <v>0</v>
      </c>
      <c r="G845" s="71">
        <f t="shared" si="133"/>
        <v>0</v>
      </c>
      <c r="H845" s="71">
        <f t="shared" si="134"/>
        <v>0</v>
      </c>
      <c r="I845" s="71">
        <f t="shared" si="135"/>
        <v>0</v>
      </c>
      <c r="J845" s="71">
        <f t="shared" si="136"/>
        <v>0</v>
      </c>
      <c r="K845" s="50">
        <f t="shared" si="137"/>
        <v>0</v>
      </c>
      <c r="L845" s="51">
        <f t="shared" si="138"/>
        <v>0</v>
      </c>
      <c r="M845" s="49">
        <f t="shared" si="139"/>
        <v>0</v>
      </c>
      <c r="N845" s="49">
        <f t="shared" si="140"/>
        <v>0</v>
      </c>
      <c r="O845" s="49">
        <f t="shared" si="141"/>
        <v>0</v>
      </c>
      <c r="P845" s="50">
        <f t="shared" si="142"/>
        <v>0</v>
      </c>
      <c r="Q845" s="105"/>
      <c r="R845" s="105"/>
      <c r="S845" s="105"/>
    </row>
    <row r="846" spans="1:19" x14ac:dyDescent="0.2">
      <c r="A846" s="104">
        <f>IF(E846&gt;0,IF(E846&gt;0,1+MAX($A$14:A845),0),0)</f>
        <v>0</v>
      </c>
      <c r="B846" s="39"/>
      <c r="C846" s="48"/>
      <c r="D846" s="25"/>
      <c r="E846" s="73"/>
      <c r="F846" s="76">
        <f t="shared" si="132"/>
        <v>0</v>
      </c>
      <c r="G846" s="71">
        <f t="shared" si="133"/>
        <v>0</v>
      </c>
      <c r="H846" s="71">
        <f t="shared" si="134"/>
        <v>0</v>
      </c>
      <c r="I846" s="71">
        <f t="shared" si="135"/>
        <v>0</v>
      </c>
      <c r="J846" s="71">
        <f t="shared" si="136"/>
        <v>0</v>
      </c>
      <c r="K846" s="50">
        <f t="shared" si="137"/>
        <v>0</v>
      </c>
      <c r="L846" s="51">
        <f t="shared" si="138"/>
        <v>0</v>
      </c>
      <c r="M846" s="49">
        <f t="shared" si="139"/>
        <v>0</v>
      </c>
      <c r="N846" s="49">
        <f t="shared" si="140"/>
        <v>0</v>
      </c>
      <c r="O846" s="49">
        <f t="shared" si="141"/>
        <v>0</v>
      </c>
      <c r="P846" s="50">
        <f t="shared" si="142"/>
        <v>0</v>
      </c>
      <c r="Q846" s="105"/>
      <c r="R846" s="105"/>
      <c r="S846" s="105"/>
    </row>
    <row r="847" spans="1:19" x14ac:dyDescent="0.2">
      <c r="A847" s="104">
        <f>IF(E847&gt;0,IF(E847&gt;0,1+MAX($A$14:A846),0),0)</f>
        <v>0</v>
      </c>
      <c r="B847" s="39"/>
      <c r="C847" s="48"/>
      <c r="D847" s="25"/>
      <c r="E847" s="73"/>
      <c r="F847" s="76">
        <f t="shared" ref="F847:F910" si="143">ROUNDUP((1+$Q$11)*Q847/$S$11,2)</f>
        <v>0</v>
      </c>
      <c r="G847" s="71">
        <f t="shared" ref="G847:G910" si="144">IF(F847&gt;0.001,9.5,0)</f>
        <v>0</v>
      </c>
      <c r="H847" s="71">
        <f t="shared" ref="H847:H910" si="145">ROUND(F847*G847,2)</f>
        <v>0</v>
      </c>
      <c r="I847" s="71">
        <f t="shared" ref="I847:I910" si="146">ROUND((1+$R$11)*R847,2)</f>
        <v>0</v>
      </c>
      <c r="J847" s="71">
        <f t="shared" ref="J847:J910" si="147">ROUND((1+$R$11*0.5)*S847,2)</f>
        <v>0</v>
      </c>
      <c r="K847" s="50">
        <f t="shared" ref="K847:K910" si="148">SUM(H847:J847)</f>
        <v>0</v>
      </c>
      <c r="L847" s="51">
        <f t="shared" ref="L847:L910" si="149">ROUND(E847*F847,2)</f>
        <v>0</v>
      </c>
      <c r="M847" s="49">
        <f t="shared" ref="M847:M910" si="150">ROUND(H847*E847,2)</f>
        <v>0</v>
      </c>
      <c r="N847" s="49">
        <f t="shared" ref="N847:N910" si="151">ROUND(I847*E847,2)</f>
        <v>0</v>
      </c>
      <c r="O847" s="49">
        <f t="shared" ref="O847:O910" si="152">ROUND(J847*E847,2)</f>
        <v>0</v>
      </c>
      <c r="P847" s="50">
        <f t="shared" ref="P847:P910" si="153">SUM(M847:O847)</f>
        <v>0</v>
      </c>
      <c r="Q847" s="105"/>
      <c r="R847" s="105"/>
      <c r="S847" s="105"/>
    </row>
    <row r="848" spans="1:19" x14ac:dyDescent="0.2">
      <c r="A848" s="104">
        <f>IF(E848&gt;0,IF(E848&gt;0,1+MAX($A$14:A847),0),0)</f>
        <v>0</v>
      </c>
      <c r="B848" s="39"/>
      <c r="C848" s="48"/>
      <c r="D848" s="25"/>
      <c r="E848" s="73"/>
      <c r="F848" s="76">
        <f t="shared" si="143"/>
        <v>0</v>
      </c>
      <c r="G848" s="71">
        <f t="shared" si="144"/>
        <v>0</v>
      </c>
      <c r="H848" s="71">
        <f t="shared" si="145"/>
        <v>0</v>
      </c>
      <c r="I848" s="71">
        <f t="shared" si="146"/>
        <v>0</v>
      </c>
      <c r="J848" s="71">
        <f t="shared" si="147"/>
        <v>0</v>
      </c>
      <c r="K848" s="50">
        <f t="shared" si="148"/>
        <v>0</v>
      </c>
      <c r="L848" s="51">
        <f t="shared" si="149"/>
        <v>0</v>
      </c>
      <c r="M848" s="49">
        <f t="shared" si="150"/>
        <v>0</v>
      </c>
      <c r="N848" s="49">
        <f t="shared" si="151"/>
        <v>0</v>
      </c>
      <c r="O848" s="49">
        <f t="shared" si="152"/>
        <v>0</v>
      </c>
      <c r="P848" s="50">
        <f t="shared" si="153"/>
        <v>0</v>
      </c>
      <c r="Q848" s="105"/>
      <c r="R848" s="105"/>
      <c r="S848" s="105"/>
    </row>
    <row r="849" spans="1:19" x14ac:dyDescent="0.2">
      <c r="A849" s="104">
        <f>IF(E849&gt;0,IF(E849&gt;0,1+MAX($A$14:A848),0),0)</f>
        <v>0</v>
      </c>
      <c r="B849" s="39"/>
      <c r="C849" s="48"/>
      <c r="D849" s="25"/>
      <c r="E849" s="73"/>
      <c r="F849" s="76">
        <f t="shared" si="143"/>
        <v>0</v>
      </c>
      <c r="G849" s="71">
        <f t="shared" si="144"/>
        <v>0</v>
      </c>
      <c r="H849" s="71">
        <f t="shared" si="145"/>
        <v>0</v>
      </c>
      <c r="I849" s="71">
        <f t="shared" si="146"/>
        <v>0</v>
      </c>
      <c r="J849" s="71">
        <f t="shared" si="147"/>
        <v>0</v>
      </c>
      <c r="K849" s="50">
        <f t="shared" si="148"/>
        <v>0</v>
      </c>
      <c r="L849" s="51">
        <f t="shared" si="149"/>
        <v>0</v>
      </c>
      <c r="M849" s="49">
        <f t="shared" si="150"/>
        <v>0</v>
      </c>
      <c r="N849" s="49">
        <f t="shared" si="151"/>
        <v>0</v>
      </c>
      <c r="O849" s="49">
        <f t="shared" si="152"/>
        <v>0</v>
      </c>
      <c r="P849" s="50">
        <f t="shared" si="153"/>
        <v>0</v>
      </c>
      <c r="Q849" s="105"/>
      <c r="R849" s="105"/>
      <c r="S849" s="105"/>
    </row>
    <row r="850" spans="1:19" x14ac:dyDescent="0.2">
      <c r="A850" s="104">
        <f>IF(E850&gt;0,IF(E850&gt;0,1+MAX($A$14:A849),0),0)</f>
        <v>0</v>
      </c>
      <c r="B850" s="39"/>
      <c r="C850" s="48"/>
      <c r="D850" s="25"/>
      <c r="E850" s="73"/>
      <c r="F850" s="76">
        <f t="shared" si="143"/>
        <v>0</v>
      </c>
      <c r="G850" s="71">
        <f t="shared" si="144"/>
        <v>0</v>
      </c>
      <c r="H850" s="71">
        <f t="shared" si="145"/>
        <v>0</v>
      </c>
      <c r="I850" s="71">
        <f t="shared" si="146"/>
        <v>0</v>
      </c>
      <c r="J850" s="71">
        <f t="shared" si="147"/>
        <v>0</v>
      </c>
      <c r="K850" s="50">
        <f t="shared" si="148"/>
        <v>0</v>
      </c>
      <c r="L850" s="51">
        <f t="shared" si="149"/>
        <v>0</v>
      </c>
      <c r="M850" s="49">
        <f t="shared" si="150"/>
        <v>0</v>
      </c>
      <c r="N850" s="49">
        <f t="shared" si="151"/>
        <v>0</v>
      </c>
      <c r="O850" s="49">
        <f t="shared" si="152"/>
        <v>0</v>
      </c>
      <c r="P850" s="50">
        <f t="shared" si="153"/>
        <v>0</v>
      </c>
      <c r="Q850" s="105"/>
      <c r="R850" s="105"/>
      <c r="S850" s="105"/>
    </row>
    <row r="851" spans="1:19" x14ac:dyDescent="0.2">
      <c r="A851" s="104">
        <f>IF(E851&gt;0,IF(E851&gt;0,1+MAX($A$14:A850),0),0)</f>
        <v>0</v>
      </c>
      <c r="B851" s="39"/>
      <c r="C851" s="48"/>
      <c r="D851" s="25"/>
      <c r="E851" s="73"/>
      <c r="F851" s="76">
        <f t="shared" si="143"/>
        <v>0</v>
      </c>
      <c r="G851" s="71">
        <f t="shared" si="144"/>
        <v>0</v>
      </c>
      <c r="H851" s="71">
        <f t="shared" si="145"/>
        <v>0</v>
      </c>
      <c r="I851" s="71">
        <f t="shared" si="146"/>
        <v>0</v>
      </c>
      <c r="J851" s="71">
        <f t="shared" si="147"/>
        <v>0</v>
      </c>
      <c r="K851" s="50">
        <f t="shared" si="148"/>
        <v>0</v>
      </c>
      <c r="L851" s="51">
        <f t="shared" si="149"/>
        <v>0</v>
      </c>
      <c r="M851" s="49">
        <f t="shared" si="150"/>
        <v>0</v>
      </c>
      <c r="N851" s="49">
        <f t="shared" si="151"/>
        <v>0</v>
      </c>
      <c r="O851" s="49">
        <f t="shared" si="152"/>
        <v>0</v>
      </c>
      <c r="P851" s="50">
        <f t="shared" si="153"/>
        <v>0</v>
      </c>
      <c r="Q851" s="105"/>
      <c r="R851" s="105"/>
      <c r="S851" s="105"/>
    </row>
    <row r="852" spans="1:19" x14ac:dyDescent="0.2">
      <c r="A852" s="104">
        <f>IF(E852&gt;0,IF(E852&gt;0,1+MAX($A$14:A851),0),0)</f>
        <v>0</v>
      </c>
      <c r="B852" s="39"/>
      <c r="C852" s="48"/>
      <c r="D852" s="25"/>
      <c r="E852" s="73"/>
      <c r="F852" s="76">
        <f t="shared" si="143"/>
        <v>0</v>
      </c>
      <c r="G852" s="71">
        <f t="shared" si="144"/>
        <v>0</v>
      </c>
      <c r="H852" s="71">
        <f t="shared" si="145"/>
        <v>0</v>
      </c>
      <c r="I852" s="71">
        <f t="shared" si="146"/>
        <v>0</v>
      </c>
      <c r="J852" s="71">
        <f t="shared" si="147"/>
        <v>0</v>
      </c>
      <c r="K852" s="50">
        <f t="shared" si="148"/>
        <v>0</v>
      </c>
      <c r="L852" s="51">
        <f t="shared" si="149"/>
        <v>0</v>
      </c>
      <c r="M852" s="49">
        <f t="shared" si="150"/>
        <v>0</v>
      </c>
      <c r="N852" s="49">
        <f t="shared" si="151"/>
        <v>0</v>
      </c>
      <c r="O852" s="49">
        <f t="shared" si="152"/>
        <v>0</v>
      </c>
      <c r="P852" s="50">
        <f t="shared" si="153"/>
        <v>0</v>
      </c>
      <c r="Q852" s="105"/>
      <c r="R852" s="105"/>
      <c r="S852" s="105"/>
    </row>
    <row r="853" spans="1:19" x14ac:dyDescent="0.2">
      <c r="A853" s="104">
        <f>IF(E853&gt;0,IF(E853&gt;0,1+MAX($A$14:A852),0),0)</f>
        <v>0</v>
      </c>
      <c r="B853" s="39"/>
      <c r="C853" s="48"/>
      <c r="D853" s="25"/>
      <c r="E853" s="73"/>
      <c r="F853" s="76">
        <f t="shared" si="143"/>
        <v>0</v>
      </c>
      <c r="G853" s="71">
        <f t="shared" si="144"/>
        <v>0</v>
      </c>
      <c r="H853" s="71">
        <f t="shared" si="145"/>
        <v>0</v>
      </c>
      <c r="I853" s="71">
        <f t="shared" si="146"/>
        <v>0</v>
      </c>
      <c r="J853" s="71">
        <f t="shared" si="147"/>
        <v>0</v>
      </c>
      <c r="K853" s="50">
        <f t="shared" si="148"/>
        <v>0</v>
      </c>
      <c r="L853" s="51">
        <f t="shared" si="149"/>
        <v>0</v>
      </c>
      <c r="M853" s="49">
        <f t="shared" si="150"/>
        <v>0</v>
      </c>
      <c r="N853" s="49">
        <f t="shared" si="151"/>
        <v>0</v>
      </c>
      <c r="O853" s="49">
        <f t="shared" si="152"/>
        <v>0</v>
      </c>
      <c r="P853" s="50">
        <f t="shared" si="153"/>
        <v>0</v>
      </c>
      <c r="Q853" s="105"/>
      <c r="R853" s="105"/>
      <c r="S853" s="105"/>
    </row>
    <row r="854" spans="1:19" x14ac:dyDescent="0.2">
      <c r="A854" s="104">
        <f>IF(E854&gt;0,IF(E854&gt;0,1+MAX($A$14:A853),0),0)</f>
        <v>0</v>
      </c>
      <c r="B854" s="39"/>
      <c r="C854" s="48"/>
      <c r="D854" s="25"/>
      <c r="E854" s="73"/>
      <c r="F854" s="76">
        <f t="shared" si="143"/>
        <v>0</v>
      </c>
      <c r="G854" s="71">
        <f t="shared" si="144"/>
        <v>0</v>
      </c>
      <c r="H854" s="71">
        <f t="shared" si="145"/>
        <v>0</v>
      </c>
      <c r="I854" s="71">
        <f t="shared" si="146"/>
        <v>0</v>
      </c>
      <c r="J854" s="71">
        <f t="shared" si="147"/>
        <v>0</v>
      </c>
      <c r="K854" s="50">
        <f t="shared" si="148"/>
        <v>0</v>
      </c>
      <c r="L854" s="51">
        <f t="shared" si="149"/>
        <v>0</v>
      </c>
      <c r="M854" s="49">
        <f t="shared" si="150"/>
        <v>0</v>
      </c>
      <c r="N854" s="49">
        <f t="shared" si="151"/>
        <v>0</v>
      </c>
      <c r="O854" s="49">
        <f t="shared" si="152"/>
        <v>0</v>
      </c>
      <c r="P854" s="50">
        <f t="shared" si="153"/>
        <v>0</v>
      </c>
      <c r="Q854" s="105"/>
      <c r="R854" s="105"/>
      <c r="S854" s="105"/>
    </row>
    <row r="855" spans="1:19" x14ac:dyDescent="0.2">
      <c r="A855" s="104">
        <f>IF(E855&gt;0,IF(E855&gt;0,1+MAX($A$14:A854),0),0)</f>
        <v>0</v>
      </c>
      <c r="B855" s="39"/>
      <c r="C855" s="48"/>
      <c r="D855" s="25"/>
      <c r="E855" s="73"/>
      <c r="F855" s="76">
        <f t="shared" si="143"/>
        <v>0</v>
      </c>
      <c r="G855" s="71">
        <f t="shared" si="144"/>
        <v>0</v>
      </c>
      <c r="H855" s="71">
        <f t="shared" si="145"/>
        <v>0</v>
      </c>
      <c r="I855" s="71">
        <f t="shared" si="146"/>
        <v>0</v>
      </c>
      <c r="J855" s="71">
        <f t="shared" si="147"/>
        <v>0</v>
      </c>
      <c r="K855" s="50">
        <f t="shared" si="148"/>
        <v>0</v>
      </c>
      <c r="L855" s="51">
        <f t="shared" si="149"/>
        <v>0</v>
      </c>
      <c r="M855" s="49">
        <f t="shared" si="150"/>
        <v>0</v>
      </c>
      <c r="N855" s="49">
        <f t="shared" si="151"/>
        <v>0</v>
      </c>
      <c r="O855" s="49">
        <f t="shared" si="152"/>
        <v>0</v>
      </c>
      <c r="P855" s="50">
        <f t="shared" si="153"/>
        <v>0</v>
      </c>
      <c r="Q855" s="105"/>
      <c r="R855" s="105"/>
      <c r="S855" s="105"/>
    </row>
    <row r="856" spans="1:19" x14ac:dyDescent="0.2">
      <c r="A856" s="104">
        <f>IF(E856&gt;0,IF(E856&gt;0,1+MAX($A$14:A855),0),0)</f>
        <v>0</v>
      </c>
      <c r="B856" s="39"/>
      <c r="C856" s="48"/>
      <c r="D856" s="25"/>
      <c r="E856" s="73"/>
      <c r="F856" s="76">
        <f t="shared" si="143"/>
        <v>0</v>
      </c>
      <c r="G856" s="71">
        <f t="shared" si="144"/>
        <v>0</v>
      </c>
      <c r="H856" s="71">
        <f t="shared" si="145"/>
        <v>0</v>
      </c>
      <c r="I856" s="71">
        <f t="shared" si="146"/>
        <v>0</v>
      </c>
      <c r="J856" s="71">
        <f t="shared" si="147"/>
        <v>0</v>
      </c>
      <c r="K856" s="50">
        <f t="shared" si="148"/>
        <v>0</v>
      </c>
      <c r="L856" s="51">
        <f t="shared" si="149"/>
        <v>0</v>
      </c>
      <c r="M856" s="49">
        <f t="shared" si="150"/>
        <v>0</v>
      </c>
      <c r="N856" s="49">
        <f t="shared" si="151"/>
        <v>0</v>
      </c>
      <c r="O856" s="49">
        <f t="shared" si="152"/>
        <v>0</v>
      </c>
      <c r="P856" s="50">
        <f t="shared" si="153"/>
        <v>0</v>
      </c>
      <c r="Q856" s="105"/>
      <c r="R856" s="105"/>
      <c r="S856" s="105"/>
    </row>
    <row r="857" spans="1:19" x14ac:dyDescent="0.2">
      <c r="A857" s="104">
        <f>IF(E857&gt;0,IF(E857&gt;0,1+MAX($A$14:A856),0),0)</f>
        <v>0</v>
      </c>
      <c r="B857" s="39"/>
      <c r="C857" s="48"/>
      <c r="D857" s="25"/>
      <c r="E857" s="73"/>
      <c r="F857" s="76">
        <f t="shared" si="143"/>
        <v>0</v>
      </c>
      <c r="G857" s="71">
        <f t="shared" si="144"/>
        <v>0</v>
      </c>
      <c r="H857" s="71">
        <f t="shared" si="145"/>
        <v>0</v>
      </c>
      <c r="I857" s="71">
        <f t="shared" si="146"/>
        <v>0</v>
      </c>
      <c r="J857" s="71">
        <f t="shared" si="147"/>
        <v>0</v>
      </c>
      <c r="K857" s="50">
        <f t="shared" si="148"/>
        <v>0</v>
      </c>
      <c r="L857" s="51">
        <f t="shared" si="149"/>
        <v>0</v>
      </c>
      <c r="M857" s="49">
        <f t="shared" si="150"/>
        <v>0</v>
      </c>
      <c r="N857" s="49">
        <f t="shared" si="151"/>
        <v>0</v>
      </c>
      <c r="O857" s="49">
        <f t="shared" si="152"/>
        <v>0</v>
      </c>
      <c r="P857" s="50">
        <f t="shared" si="153"/>
        <v>0</v>
      </c>
      <c r="Q857" s="105"/>
      <c r="R857" s="105"/>
      <c r="S857" s="105"/>
    </row>
    <row r="858" spans="1:19" x14ac:dyDescent="0.2">
      <c r="A858" s="104">
        <f>IF(E858&gt;0,IF(E858&gt;0,1+MAX($A$14:A857),0),0)</f>
        <v>0</v>
      </c>
      <c r="B858" s="39"/>
      <c r="C858" s="48"/>
      <c r="D858" s="25"/>
      <c r="E858" s="73"/>
      <c r="F858" s="76">
        <f t="shared" si="143"/>
        <v>0</v>
      </c>
      <c r="G858" s="71">
        <f t="shared" si="144"/>
        <v>0</v>
      </c>
      <c r="H858" s="71">
        <f t="shared" si="145"/>
        <v>0</v>
      </c>
      <c r="I858" s="71">
        <f t="shared" si="146"/>
        <v>0</v>
      </c>
      <c r="J858" s="71">
        <f t="shared" si="147"/>
        <v>0</v>
      </c>
      <c r="K858" s="50">
        <f t="shared" si="148"/>
        <v>0</v>
      </c>
      <c r="L858" s="51">
        <f t="shared" si="149"/>
        <v>0</v>
      </c>
      <c r="M858" s="49">
        <f t="shared" si="150"/>
        <v>0</v>
      </c>
      <c r="N858" s="49">
        <f t="shared" si="151"/>
        <v>0</v>
      </c>
      <c r="O858" s="49">
        <f t="shared" si="152"/>
        <v>0</v>
      </c>
      <c r="P858" s="50">
        <f t="shared" si="153"/>
        <v>0</v>
      </c>
      <c r="Q858" s="105"/>
      <c r="R858" s="105"/>
      <c r="S858" s="105"/>
    </row>
    <row r="859" spans="1:19" x14ac:dyDescent="0.2">
      <c r="A859" s="104">
        <f>IF(E859&gt;0,IF(E859&gt;0,1+MAX($A$14:A858),0),0)</f>
        <v>0</v>
      </c>
      <c r="B859" s="39"/>
      <c r="C859" s="48"/>
      <c r="D859" s="25"/>
      <c r="E859" s="73"/>
      <c r="F859" s="76">
        <f t="shared" si="143"/>
        <v>0</v>
      </c>
      <c r="G859" s="71">
        <f t="shared" si="144"/>
        <v>0</v>
      </c>
      <c r="H859" s="71">
        <f t="shared" si="145"/>
        <v>0</v>
      </c>
      <c r="I859" s="71">
        <f t="shared" si="146"/>
        <v>0</v>
      </c>
      <c r="J859" s="71">
        <f t="shared" si="147"/>
        <v>0</v>
      </c>
      <c r="K859" s="50">
        <f t="shared" si="148"/>
        <v>0</v>
      </c>
      <c r="L859" s="51">
        <f t="shared" si="149"/>
        <v>0</v>
      </c>
      <c r="M859" s="49">
        <f t="shared" si="150"/>
        <v>0</v>
      </c>
      <c r="N859" s="49">
        <f t="shared" si="151"/>
        <v>0</v>
      </c>
      <c r="O859" s="49">
        <f t="shared" si="152"/>
        <v>0</v>
      </c>
      <c r="P859" s="50">
        <f t="shared" si="153"/>
        <v>0</v>
      </c>
      <c r="Q859" s="105"/>
      <c r="R859" s="105"/>
      <c r="S859" s="105"/>
    </row>
    <row r="860" spans="1:19" x14ac:dyDescent="0.2">
      <c r="A860" s="104">
        <f>IF(E860&gt;0,IF(E860&gt;0,1+MAX($A$14:A859),0),0)</f>
        <v>0</v>
      </c>
      <c r="B860" s="39"/>
      <c r="C860" s="48"/>
      <c r="D860" s="25"/>
      <c r="E860" s="73"/>
      <c r="F860" s="76">
        <f t="shared" si="143"/>
        <v>0</v>
      </c>
      <c r="G860" s="71">
        <f t="shared" si="144"/>
        <v>0</v>
      </c>
      <c r="H860" s="71">
        <f t="shared" si="145"/>
        <v>0</v>
      </c>
      <c r="I860" s="71">
        <f t="shared" si="146"/>
        <v>0</v>
      </c>
      <c r="J860" s="71">
        <f t="shared" si="147"/>
        <v>0</v>
      </c>
      <c r="K860" s="50">
        <f t="shared" si="148"/>
        <v>0</v>
      </c>
      <c r="L860" s="51">
        <f t="shared" si="149"/>
        <v>0</v>
      </c>
      <c r="M860" s="49">
        <f t="shared" si="150"/>
        <v>0</v>
      </c>
      <c r="N860" s="49">
        <f t="shared" si="151"/>
        <v>0</v>
      </c>
      <c r="O860" s="49">
        <f t="shared" si="152"/>
        <v>0</v>
      </c>
      <c r="P860" s="50">
        <f t="shared" si="153"/>
        <v>0</v>
      </c>
      <c r="Q860" s="105"/>
      <c r="R860" s="105"/>
      <c r="S860" s="105"/>
    </row>
    <row r="861" spans="1:19" x14ac:dyDescent="0.2">
      <c r="A861" s="104">
        <f>IF(E861&gt;0,IF(E861&gt;0,1+MAX($A$14:A860),0),0)</f>
        <v>0</v>
      </c>
      <c r="B861" s="39"/>
      <c r="C861" s="48"/>
      <c r="D861" s="25"/>
      <c r="E861" s="73"/>
      <c r="F861" s="76">
        <f t="shared" si="143"/>
        <v>0</v>
      </c>
      <c r="G861" s="71">
        <f t="shared" si="144"/>
        <v>0</v>
      </c>
      <c r="H861" s="71">
        <f t="shared" si="145"/>
        <v>0</v>
      </c>
      <c r="I861" s="71">
        <f t="shared" si="146"/>
        <v>0</v>
      </c>
      <c r="J861" s="71">
        <f t="shared" si="147"/>
        <v>0</v>
      </c>
      <c r="K861" s="50">
        <f t="shared" si="148"/>
        <v>0</v>
      </c>
      <c r="L861" s="51">
        <f t="shared" si="149"/>
        <v>0</v>
      </c>
      <c r="M861" s="49">
        <f t="shared" si="150"/>
        <v>0</v>
      </c>
      <c r="N861" s="49">
        <f t="shared" si="151"/>
        <v>0</v>
      </c>
      <c r="O861" s="49">
        <f t="shared" si="152"/>
        <v>0</v>
      </c>
      <c r="P861" s="50">
        <f t="shared" si="153"/>
        <v>0</v>
      </c>
      <c r="Q861" s="105"/>
      <c r="R861" s="105"/>
      <c r="S861" s="105"/>
    </row>
    <row r="862" spans="1:19" x14ac:dyDescent="0.2">
      <c r="A862" s="104">
        <f>IF(E862&gt;0,IF(E862&gt;0,1+MAX($A$14:A861),0),0)</f>
        <v>0</v>
      </c>
      <c r="B862" s="39"/>
      <c r="C862" s="48"/>
      <c r="D862" s="25"/>
      <c r="E862" s="73"/>
      <c r="F862" s="76">
        <f t="shared" si="143"/>
        <v>0</v>
      </c>
      <c r="G862" s="71">
        <f t="shared" si="144"/>
        <v>0</v>
      </c>
      <c r="H862" s="71">
        <f t="shared" si="145"/>
        <v>0</v>
      </c>
      <c r="I862" s="71">
        <f t="shared" si="146"/>
        <v>0</v>
      </c>
      <c r="J862" s="71">
        <f t="shared" si="147"/>
        <v>0</v>
      </c>
      <c r="K862" s="50">
        <f t="shared" si="148"/>
        <v>0</v>
      </c>
      <c r="L862" s="51">
        <f t="shared" si="149"/>
        <v>0</v>
      </c>
      <c r="M862" s="49">
        <f t="shared" si="150"/>
        <v>0</v>
      </c>
      <c r="N862" s="49">
        <f t="shared" si="151"/>
        <v>0</v>
      </c>
      <c r="O862" s="49">
        <f t="shared" si="152"/>
        <v>0</v>
      </c>
      <c r="P862" s="50">
        <f t="shared" si="153"/>
        <v>0</v>
      </c>
      <c r="Q862" s="105"/>
      <c r="R862" s="105"/>
      <c r="S862" s="105"/>
    </row>
    <row r="863" spans="1:19" x14ac:dyDescent="0.2">
      <c r="A863" s="104">
        <f>IF(E863&gt;0,IF(E863&gt;0,1+MAX($A$14:A862),0),0)</f>
        <v>0</v>
      </c>
      <c r="B863" s="39"/>
      <c r="C863" s="48"/>
      <c r="D863" s="25"/>
      <c r="E863" s="73"/>
      <c r="F863" s="76">
        <f t="shared" si="143"/>
        <v>0</v>
      </c>
      <c r="G863" s="71">
        <f t="shared" si="144"/>
        <v>0</v>
      </c>
      <c r="H863" s="71">
        <f t="shared" si="145"/>
        <v>0</v>
      </c>
      <c r="I863" s="71">
        <f t="shared" si="146"/>
        <v>0</v>
      </c>
      <c r="J863" s="71">
        <f t="shared" si="147"/>
        <v>0</v>
      </c>
      <c r="K863" s="50">
        <f t="shared" si="148"/>
        <v>0</v>
      </c>
      <c r="L863" s="51">
        <f t="shared" si="149"/>
        <v>0</v>
      </c>
      <c r="M863" s="49">
        <f t="shared" si="150"/>
        <v>0</v>
      </c>
      <c r="N863" s="49">
        <f t="shared" si="151"/>
        <v>0</v>
      </c>
      <c r="O863" s="49">
        <f t="shared" si="152"/>
        <v>0</v>
      </c>
      <c r="P863" s="50">
        <f t="shared" si="153"/>
        <v>0</v>
      </c>
      <c r="Q863" s="105"/>
      <c r="R863" s="105"/>
      <c r="S863" s="105"/>
    </row>
    <row r="864" spans="1:19" x14ac:dyDescent="0.2">
      <c r="A864" s="104">
        <f>IF(E864&gt;0,IF(E864&gt;0,1+MAX($A$14:A863),0),0)</f>
        <v>0</v>
      </c>
      <c r="B864" s="39"/>
      <c r="C864" s="48"/>
      <c r="D864" s="25"/>
      <c r="E864" s="73"/>
      <c r="F864" s="76">
        <f t="shared" si="143"/>
        <v>0</v>
      </c>
      <c r="G864" s="71">
        <f t="shared" si="144"/>
        <v>0</v>
      </c>
      <c r="H864" s="71">
        <f t="shared" si="145"/>
        <v>0</v>
      </c>
      <c r="I864" s="71">
        <f t="shared" si="146"/>
        <v>0</v>
      </c>
      <c r="J864" s="71">
        <f t="shared" si="147"/>
        <v>0</v>
      </c>
      <c r="K864" s="50">
        <f t="shared" si="148"/>
        <v>0</v>
      </c>
      <c r="L864" s="51">
        <f t="shared" si="149"/>
        <v>0</v>
      </c>
      <c r="M864" s="49">
        <f t="shared" si="150"/>
        <v>0</v>
      </c>
      <c r="N864" s="49">
        <f t="shared" si="151"/>
        <v>0</v>
      </c>
      <c r="O864" s="49">
        <f t="shared" si="152"/>
        <v>0</v>
      </c>
      <c r="P864" s="50">
        <f t="shared" si="153"/>
        <v>0</v>
      </c>
      <c r="Q864" s="105"/>
      <c r="R864" s="105"/>
      <c r="S864" s="105"/>
    </row>
    <row r="865" spans="1:19" x14ac:dyDescent="0.2">
      <c r="A865" s="104">
        <f>IF(E865&gt;0,IF(E865&gt;0,1+MAX($A$14:A864),0),0)</f>
        <v>0</v>
      </c>
      <c r="B865" s="39"/>
      <c r="C865" s="48"/>
      <c r="D865" s="25"/>
      <c r="E865" s="73"/>
      <c r="F865" s="76">
        <f t="shared" si="143"/>
        <v>0</v>
      </c>
      <c r="G865" s="71">
        <f t="shared" si="144"/>
        <v>0</v>
      </c>
      <c r="H865" s="71">
        <f t="shared" si="145"/>
        <v>0</v>
      </c>
      <c r="I865" s="71">
        <f t="shared" si="146"/>
        <v>0</v>
      </c>
      <c r="J865" s="71">
        <f t="shared" si="147"/>
        <v>0</v>
      </c>
      <c r="K865" s="50">
        <f t="shared" si="148"/>
        <v>0</v>
      </c>
      <c r="L865" s="51">
        <f t="shared" si="149"/>
        <v>0</v>
      </c>
      <c r="M865" s="49">
        <f t="shared" si="150"/>
        <v>0</v>
      </c>
      <c r="N865" s="49">
        <f t="shared" si="151"/>
        <v>0</v>
      </c>
      <c r="O865" s="49">
        <f t="shared" si="152"/>
        <v>0</v>
      </c>
      <c r="P865" s="50">
        <f t="shared" si="153"/>
        <v>0</v>
      </c>
      <c r="Q865" s="105"/>
      <c r="R865" s="105"/>
      <c r="S865" s="105"/>
    </row>
    <row r="866" spans="1:19" x14ac:dyDescent="0.2">
      <c r="A866" s="104">
        <f>IF(E866&gt;0,IF(E866&gt;0,1+MAX($A$14:A865),0),0)</f>
        <v>0</v>
      </c>
      <c r="B866" s="39"/>
      <c r="C866" s="48"/>
      <c r="D866" s="25"/>
      <c r="E866" s="73"/>
      <c r="F866" s="76">
        <f t="shared" si="143"/>
        <v>0</v>
      </c>
      <c r="G866" s="71">
        <f t="shared" si="144"/>
        <v>0</v>
      </c>
      <c r="H866" s="71">
        <f t="shared" si="145"/>
        <v>0</v>
      </c>
      <c r="I866" s="71">
        <f t="shared" si="146"/>
        <v>0</v>
      </c>
      <c r="J866" s="71">
        <f t="shared" si="147"/>
        <v>0</v>
      </c>
      <c r="K866" s="50">
        <f t="shared" si="148"/>
        <v>0</v>
      </c>
      <c r="L866" s="51">
        <f t="shared" si="149"/>
        <v>0</v>
      </c>
      <c r="M866" s="49">
        <f t="shared" si="150"/>
        <v>0</v>
      </c>
      <c r="N866" s="49">
        <f t="shared" si="151"/>
        <v>0</v>
      </c>
      <c r="O866" s="49">
        <f t="shared" si="152"/>
        <v>0</v>
      </c>
      <c r="P866" s="50">
        <f t="shared" si="153"/>
        <v>0</v>
      </c>
      <c r="Q866" s="105"/>
      <c r="R866" s="105"/>
      <c r="S866" s="105"/>
    </row>
    <row r="867" spans="1:19" x14ac:dyDescent="0.2">
      <c r="A867" s="104">
        <f>IF(E867&gt;0,IF(E867&gt;0,1+MAX($A$14:A866),0),0)</f>
        <v>0</v>
      </c>
      <c r="B867" s="39"/>
      <c r="C867" s="48"/>
      <c r="D867" s="25"/>
      <c r="E867" s="73"/>
      <c r="F867" s="76">
        <f t="shared" si="143"/>
        <v>0</v>
      </c>
      <c r="G867" s="71">
        <f t="shared" si="144"/>
        <v>0</v>
      </c>
      <c r="H867" s="71">
        <f t="shared" si="145"/>
        <v>0</v>
      </c>
      <c r="I867" s="71">
        <f t="shared" si="146"/>
        <v>0</v>
      </c>
      <c r="J867" s="71">
        <f t="shared" si="147"/>
        <v>0</v>
      </c>
      <c r="K867" s="50">
        <f t="shared" si="148"/>
        <v>0</v>
      </c>
      <c r="L867" s="51">
        <f t="shared" si="149"/>
        <v>0</v>
      </c>
      <c r="M867" s="49">
        <f t="shared" si="150"/>
        <v>0</v>
      </c>
      <c r="N867" s="49">
        <f t="shared" si="151"/>
        <v>0</v>
      </c>
      <c r="O867" s="49">
        <f t="shared" si="152"/>
        <v>0</v>
      </c>
      <c r="P867" s="50">
        <f t="shared" si="153"/>
        <v>0</v>
      </c>
      <c r="Q867" s="105"/>
      <c r="R867" s="105"/>
      <c r="S867" s="105"/>
    </row>
    <row r="868" spans="1:19" x14ac:dyDescent="0.2">
      <c r="A868" s="104">
        <f>IF(E868&gt;0,IF(E868&gt;0,1+MAX($A$14:A867),0),0)</f>
        <v>0</v>
      </c>
      <c r="B868" s="39"/>
      <c r="C868" s="48"/>
      <c r="D868" s="25"/>
      <c r="E868" s="73"/>
      <c r="F868" s="76">
        <f t="shared" si="143"/>
        <v>0</v>
      </c>
      <c r="G868" s="71">
        <f t="shared" si="144"/>
        <v>0</v>
      </c>
      <c r="H868" s="71">
        <f t="shared" si="145"/>
        <v>0</v>
      </c>
      <c r="I868" s="71">
        <f t="shared" si="146"/>
        <v>0</v>
      </c>
      <c r="J868" s="71">
        <f t="shared" si="147"/>
        <v>0</v>
      </c>
      <c r="K868" s="50">
        <f t="shared" si="148"/>
        <v>0</v>
      </c>
      <c r="L868" s="51">
        <f t="shared" si="149"/>
        <v>0</v>
      </c>
      <c r="M868" s="49">
        <f t="shared" si="150"/>
        <v>0</v>
      </c>
      <c r="N868" s="49">
        <f t="shared" si="151"/>
        <v>0</v>
      </c>
      <c r="O868" s="49">
        <f t="shared" si="152"/>
        <v>0</v>
      </c>
      <c r="P868" s="50">
        <f t="shared" si="153"/>
        <v>0</v>
      </c>
      <c r="Q868" s="105"/>
      <c r="R868" s="105"/>
      <c r="S868" s="105"/>
    </row>
    <row r="869" spans="1:19" x14ac:dyDescent="0.2">
      <c r="A869" s="104">
        <f>IF(E869&gt;0,IF(E869&gt;0,1+MAX($A$14:A868),0),0)</f>
        <v>0</v>
      </c>
      <c r="B869" s="39"/>
      <c r="C869" s="48"/>
      <c r="D869" s="25"/>
      <c r="E869" s="73"/>
      <c r="F869" s="76">
        <f t="shared" si="143"/>
        <v>0</v>
      </c>
      <c r="G869" s="71">
        <f t="shared" si="144"/>
        <v>0</v>
      </c>
      <c r="H869" s="71">
        <f t="shared" si="145"/>
        <v>0</v>
      </c>
      <c r="I869" s="71">
        <f t="shared" si="146"/>
        <v>0</v>
      </c>
      <c r="J869" s="71">
        <f t="shared" si="147"/>
        <v>0</v>
      </c>
      <c r="K869" s="50">
        <f t="shared" si="148"/>
        <v>0</v>
      </c>
      <c r="L869" s="51">
        <f t="shared" si="149"/>
        <v>0</v>
      </c>
      <c r="M869" s="49">
        <f t="shared" si="150"/>
        <v>0</v>
      </c>
      <c r="N869" s="49">
        <f t="shared" si="151"/>
        <v>0</v>
      </c>
      <c r="O869" s="49">
        <f t="shared" si="152"/>
        <v>0</v>
      </c>
      <c r="P869" s="50">
        <f t="shared" si="153"/>
        <v>0</v>
      </c>
      <c r="Q869" s="105"/>
      <c r="R869" s="105"/>
      <c r="S869" s="105"/>
    </row>
    <row r="870" spans="1:19" x14ac:dyDescent="0.2">
      <c r="A870" s="104">
        <f>IF(E870&gt;0,IF(E870&gt;0,1+MAX($A$14:A869),0),0)</f>
        <v>0</v>
      </c>
      <c r="B870" s="39"/>
      <c r="C870" s="48"/>
      <c r="D870" s="25"/>
      <c r="E870" s="73"/>
      <c r="F870" s="76">
        <f t="shared" si="143"/>
        <v>0</v>
      </c>
      <c r="G870" s="71">
        <f t="shared" si="144"/>
        <v>0</v>
      </c>
      <c r="H870" s="71">
        <f t="shared" si="145"/>
        <v>0</v>
      </c>
      <c r="I870" s="71">
        <f t="shared" si="146"/>
        <v>0</v>
      </c>
      <c r="J870" s="71">
        <f t="shared" si="147"/>
        <v>0</v>
      </c>
      <c r="K870" s="50">
        <f t="shared" si="148"/>
        <v>0</v>
      </c>
      <c r="L870" s="51">
        <f t="shared" si="149"/>
        <v>0</v>
      </c>
      <c r="M870" s="49">
        <f t="shared" si="150"/>
        <v>0</v>
      </c>
      <c r="N870" s="49">
        <f t="shared" si="151"/>
        <v>0</v>
      </c>
      <c r="O870" s="49">
        <f t="shared" si="152"/>
        <v>0</v>
      </c>
      <c r="P870" s="50">
        <f t="shared" si="153"/>
        <v>0</v>
      </c>
      <c r="Q870" s="105"/>
      <c r="R870" s="105"/>
      <c r="S870" s="105"/>
    </row>
    <row r="871" spans="1:19" x14ac:dyDescent="0.2">
      <c r="A871" s="104">
        <f>IF(E871&gt;0,IF(E871&gt;0,1+MAX($A$14:A870),0),0)</f>
        <v>0</v>
      </c>
      <c r="B871" s="39"/>
      <c r="C871" s="48"/>
      <c r="D871" s="25"/>
      <c r="E871" s="73"/>
      <c r="F871" s="76">
        <f t="shared" si="143"/>
        <v>0</v>
      </c>
      <c r="G871" s="71">
        <f t="shared" si="144"/>
        <v>0</v>
      </c>
      <c r="H871" s="71">
        <f t="shared" si="145"/>
        <v>0</v>
      </c>
      <c r="I871" s="71">
        <f t="shared" si="146"/>
        <v>0</v>
      </c>
      <c r="J871" s="71">
        <f t="shared" si="147"/>
        <v>0</v>
      </c>
      <c r="K871" s="50">
        <f t="shared" si="148"/>
        <v>0</v>
      </c>
      <c r="L871" s="51">
        <f t="shared" si="149"/>
        <v>0</v>
      </c>
      <c r="M871" s="49">
        <f t="shared" si="150"/>
        <v>0</v>
      </c>
      <c r="N871" s="49">
        <f t="shared" si="151"/>
        <v>0</v>
      </c>
      <c r="O871" s="49">
        <f t="shared" si="152"/>
        <v>0</v>
      </c>
      <c r="P871" s="50">
        <f t="shared" si="153"/>
        <v>0</v>
      </c>
      <c r="Q871" s="105"/>
      <c r="R871" s="105"/>
      <c r="S871" s="105"/>
    </row>
    <row r="872" spans="1:19" x14ac:dyDescent="0.2">
      <c r="A872" s="104">
        <f>IF(E872&gt;0,IF(E872&gt;0,1+MAX($A$14:A871),0),0)</f>
        <v>0</v>
      </c>
      <c r="B872" s="39"/>
      <c r="C872" s="48"/>
      <c r="D872" s="25"/>
      <c r="E872" s="73"/>
      <c r="F872" s="76">
        <f t="shared" si="143"/>
        <v>0</v>
      </c>
      <c r="G872" s="71">
        <f t="shared" si="144"/>
        <v>0</v>
      </c>
      <c r="H872" s="71">
        <f t="shared" si="145"/>
        <v>0</v>
      </c>
      <c r="I872" s="71">
        <f t="shared" si="146"/>
        <v>0</v>
      </c>
      <c r="J872" s="71">
        <f t="shared" si="147"/>
        <v>0</v>
      </c>
      <c r="K872" s="50">
        <f t="shared" si="148"/>
        <v>0</v>
      </c>
      <c r="L872" s="51">
        <f t="shared" si="149"/>
        <v>0</v>
      </c>
      <c r="M872" s="49">
        <f t="shared" si="150"/>
        <v>0</v>
      </c>
      <c r="N872" s="49">
        <f t="shared" si="151"/>
        <v>0</v>
      </c>
      <c r="O872" s="49">
        <f t="shared" si="152"/>
        <v>0</v>
      </c>
      <c r="P872" s="50">
        <f t="shared" si="153"/>
        <v>0</v>
      </c>
      <c r="Q872" s="105"/>
      <c r="R872" s="105"/>
      <c r="S872" s="105"/>
    </row>
    <row r="873" spans="1:19" x14ac:dyDescent="0.2">
      <c r="A873" s="104">
        <f>IF(E873&gt;0,IF(E873&gt;0,1+MAX($A$14:A872),0),0)</f>
        <v>0</v>
      </c>
      <c r="B873" s="39"/>
      <c r="C873" s="48"/>
      <c r="D873" s="25"/>
      <c r="E873" s="73"/>
      <c r="F873" s="76">
        <f t="shared" si="143"/>
        <v>0</v>
      </c>
      <c r="G873" s="71">
        <f t="shared" si="144"/>
        <v>0</v>
      </c>
      <c r="H873" s="71">
        <f t="shared" si="145"/>
        <v>0</v>
      </c>
      <c r="I873" s="71">
        <f t="shared" si="146"/>
        <v>0</v>
      </c>
      <c r="J873" s="71">
        <f t="shared" si="147"/>
        <v>0</v>
      </c>
      <c r="K873" s="50">
        <f t="shared" si="148"/>
        <v>0</v>
      </c>
      <c r="L873" s="51">
        <f t="shared" si="149"/>
        <v>0</v>
      </c>
      <c r="M873" s="49">
        <f t="shared" si="150"/>
        <v>0</v>
      </c>
      <c r="N873" s="49">
        <f t="shared" si="151"/>
        <v>0</v>
      </c>
      <c r="O873" s="49">
        <f t="shared" si="152"/>
        <v>0</v>
      </c>
      <c r="P873" s="50">
        <f t="shared" si="153"/>
        <v>0</v>
      </c>
      <c r="Q873" s="105"/>
      <c r="R873" s="105"/>
      <c r="S873" s="105"/>
    </row>
    <row r="874" spans="1:19" x14ac:dyDescent="0.2">
      <c r="A874" s="104">
        <f>IF(E874&gt;0,IF(E874&gt;0,1+MAX($A$14:A873),0),0)</f>
        <v>0</v>
      </c>
      <c r="B874" s="39"/>
      <c r="C874" s="48"/>
      <c r="D874" s="25"/>
      <c r="E874" s="73"/>
      <c r="F874" s="76">
        <f t="shared" si="143"/>
        <v>0</v>
      </c>
      <c r="G874" s="71">
        <f t="shared" si="144"/>
        <v>0</v>
      </c>
      <c r="H874" s="71">
        <f t="shared" si="145"/>
        <v>0</v>
      </c>
      <c r="I874" s="71">
        <f t="shared" si="146"/>
        <v>0</v>
      </c>
      <c r="J874" s="71">
        <f t="shared" si="147"/>
        <v>0</v>
      </c>
      <c r="K874" s="50">
        <f t="shared" si="148"/>
        <v>0</v>
      </c>
      <c r="L874" s="51">
        <f t="shared" si="149"/>
        <v>0</v>
      </c>
      <c r="M874" s="49">
        <f t="shared" si="150"/>
        <v>0</v>
      </c>
      <c r="N874" s="49">
        <f t="shared" si="151"/>
        <v>0</v>
      </c>
      <c r="O874" s="49">
        <f t="shared" si="152"/>
        <v>0</v>
      </c>
      <c r="P874" s="50">
        <f t="shared" si="153"/>
        <v>0</v>
      </c>
      <c r="Q874" s="105"/>
      <c r="R874" s="105"/>
      <c r="S874" s="105"/>
    </row>
    <row r="875" spans="1:19" x14ac:dyDescent="0.2">
      <c r="A875" s="104">
        <f>IF(E875&gt;0,IF(E875&gt;0,1+MAX($A$14:A874),0),0)</f>
        <v>0</v>
      </c>
      <c r="B875" s="39"/>
      <c r="C875" s="48"/>
      <c r="D875" s="25"/>
      <c r="E875" s="73"/>
      <c r="F875" s="76">
        <f t="shared" si="143"/>
        <v>0</v>
      </c>
      <c r="G875" s="71">
        <f t="shared" si="144"/>
        <v>0</v>
      </c>
      <c r="H875" s="71">
        <f t="shared" si="145"/>
        <v>0</v>
      </c>
      <c r="I875" s="71">
        <f t="shared" si="146"/>
        <v>0</v>
      </c>
      <c r="J875" s="71">
        <f t="shared" si="147"/>
        <v>0</v>
      </c>
      <c r="K875" s="50">
        <f t="shared" si="148"/>
        <v>0</v>
      </c>
      <c r="L875" s="51">
        <f t="shared" si="149"/>
        <v>0</v>
      </c>
      <c r="M875" s="49">
        <f t="shared" si="150"/>
        <v>0</v>
      </c>
      <c r="N875" s="49">
        <f t="shared" si="151"/>
        <v>0</v>
      </c>
      <c r="O875" s="49">
        <f t="shared" si="152"/>
        <v>0</v>
      </c>
      <c r="P875" s="50">
        <f t="shared" si="153"/>
        <v>0</v>
      </c>
      <c r="Q875" s="105"/>
      <c r="R875" s="105"/>
      <c r="S875" s="105"/>
    </row>
    <row r="876" spans="1:19" x14ac:dyDescent="0.2">
      <c r="A876" s="104">
        <f>IF(E876&gt;0,IF(E876&gt;0,1+MAX($A$14:A875),0),0)</f>
        <v>0</v>
      </c>
      <c r="B876" s="39"/>
      <c r="C876" s="48"/>
      <c r="D876" s="25"/>
      <c r="E876" s="73"/>
      <c r="F876" s="76">
        <f t="shared" si="143"/>
        <v>0</v>
      </c>
      <c r="G876" s="71">
        <f t="shared" si="144"/>
        <v>0</v>
      </c>
      <c r="H876" s="71">
        <f t="shared" si="145"/>
        <v>0</v>
      </c>
      <c r="I876" s="71">
        <f t="shared" si="146"/>
        <v>0</v>
      </c>
      <c r="J876" s="71">
        <f t="shared" si="147"/>
        <v>0</v>
      </c>
      <c r="K876" s="50">
        <f t="shared" si="148"/>
        <v>0</v>
      </c>
      <c r="L876" s="51">
        <f t="shared" si="149"/>
        <v>0</v>
      </c>
      <c r="M876" s="49">
        <f t="shared" si="150"/>
        <v>0</v>
      </c>
      <c r="N876" s="49">
        <f t="shared" si="151"/>
        <v>0</v>
      </c>
      <c r="O876" s="49">
        <f t="shared" si="152"/>
        <v>0</v>
      </c>
      <c r="P876" s="50">
        <f t="shared" si="153"/>
        <v>0</v>
      </c>
      <c r="Q876" s="105"/>
      <c r="R876" s="105"/>
      <c r="S876" s="105"/>
    </row>
    <row r="877" spans="1:19" x14ac:dyDescent="0.2">
      <c r="A877" s="104">
        <f>IF(E877&gt;0,IF(E877&gt;0,1+MAX($A$14:A876),0),0)</f>
        <v>0</v>
      </c>
      <c r="B877" s="39"/>
      <c r="C877" s="48"/>
      <c r="D877" s="25"/>
      <c r="E877" s="73"/>
      <c r="F877" s="76">
        <f t="shared" si="143"/>
        <v>0</v>
      </c>
      <c r="G877" s="71">
        <f t="shared" si="144"/>
        <v>0</v>
      </c>
      <c r="H877" s="71">
        <f t="shared" si="145"/>
        <v>0</v>
      </c>
      <c r="I877" s="71">
        <f t="shared" si="146"/>
        <v>0</v>
      </c>
      <c r="J877" s="71">
        <f t="shared" si="147"/>
        <v>0</v>
      </c>
      <c r="K877" s="50">
        <f t="shared" si="148"/>
        <v>0</v>
      </c>
      <c r="L877" s="51">
        <f t="shared" si="149"/>
        <v>0</v>
      </c>
      <c r="M877" s="49">
        <f t="shared" si="150"/>
        <v>0</v>
      </c>
      <c r="N877" s="49">
        <f t="shared" si="151"/>
        <v>0</v>
      </c>
      <c r="O877" s="49">
        <f t="shared" si="152"/>
        <v>0</v>
      </c>
      <c r="P877" s="50">
        <f t="shared" si="153"/>
        <v>0</v>
      </c>
      <c r="Q877" s="105"/>
      <c r="R877" s="105"/>
      <c r="S877" s="105"/>
    </row>
    <row r="878" spans="1:19" x14ac:dyDescent="0.2">
      <c r="A878" s="104">
        <f>IF(E878&gt;0,IF(E878&gt;0,1+MAX($A$14:A877),0),0)</f>
        <v>0</v>
      </c>
      <c r="B878" s="39"/>
      <c r="C878" s="48"/>
      <c r="D878" s="25"/>
      <c r="E878" s="73"/>
      <c r="F878" s="76">
        <f t="shared" si="143"/>
        <v>0</v>
      </c>
      <c r="G878" s="71">
        <f t="shared" si="144"/>
        <v>0</v>
      </c>
      <c r="H878" s="71">
        <f t="shared" si="145"/>
        <v>0</v>
      </c>
      <c r="I878" s="71">
        <f t="shared" si="146"/>
        <v>0</v>
      </c>
      <c r="J878" s="71">
        <f t="shared" si="147"/>
        <v>0</v>
      </c>
      <c r="K878" s="50">
        <f t="shared" si="148"/>
        <v>0</v>
      </c>
      <c r="L878" s="51">
        <f t="shared" si="149"/>
        <v>0</v>
      </c>
      <c r="M878" s="49">
        <f t="shared" si="150"/>
        <v>0</v>
      </c>
      <c r="N878" s="49">
        <f t="shared" si="151"/>
        <v>0</v>
      </c>
      <c r="O878" s="49">
        <f t="shared" si="152"/>
        <v>0</v>
      </c>
      <c r="P878" s="50">
        <f t="shared" si="153"/>
        <v>0</v>
      </c>
      <c r="Q878" s="105"/>
      <c r="R878" s="105"/>
      <c r="S878" s="105"/>
    </row>
    <row r="879" spans="1:19" x14ac:dyDescent="0.2">
      <c r="A879" s="104">
        <f>IF(E879&gt;0,IF(E879&gt;0,1+MAX($A$14:A878),0),0)</f>
        <v>0</v>
      </c>
      <c r="B879" s="39"/>
      <c r="C879" s="48"/>
      <c r="D879" s="25"/>
      <c r="E879" s="73"/>
      <c r="F879" s="76">
        <f t="shared" si="143"/>
        <v>0</v>
      </c>
      <c r="G879" s="71">
        <f t="shared" si="144"/>
        <v>0</v>
      </c>
      <c r="H879" s="71">
        <f t="shared" si="145"/>
        <v>0</v>
      </c>
      <c r="I879" s="71">
        <f t="shared" si="146"/>
        <v>0</v>
      </c>
      <c r="J879" s="71">
        <f t="shared" si="147"/>
        <v>0</v>
      </c>
      <c r="K879" s="50">
        <f t="shared" si="148"/>
        <v>0</v>
      </c>
      <c r="L879" s="51">
        <f t="shared" si="149"/>
        <v>0</v>
      </c>
      <c r="M879" s="49">
        <f t="shared" si="150"/>
        <v>0</v>
      </c>
      <c r="N879" s="49">
        <f t="shared" si="151"/>
        <v>0</v>
      </c>
      <c r="O879" s="49">
        <f t="shared" si="152"/>
        <v>0</v>
      </c>
      <c r="P879" s="50">
        <f t="shared" si="153"/>
        <v>0</v>
      </c>
      <c r="Q879" s="105"/>
      <c r="R879" s="105"/>
      <c r="S879" s="105"/>
    </row>
    <row r="880" spans="1:19" x14ac:dyDescent="0.2">
      <c r="A880" s="104">
        <f>IF(E880&gt;0,IF(E880&gt;0,1+MAX($A$14:A879),0),0)</f>
        <v>0</v>
      </c>
      <c r="B880" s="39"/>
      <c r="C880" s="48"/>
      <c r="D880" s="25"/>
      <c r="E880" s="73"/>
      <c r="F880" s="76">
        <f t="shared" si="143"/>
        <v>0</v>
      </c>
      <c r="G880" s="71">
        <f t="shared" si="144"/>
        <v>0</v>
      </c>
      <c r="H880" s="71">
        <f t="shared" si="145"/>
        <v>0</v>
      </c>
      <c r="I880" s="71">
        <f t="shared" si="146"/>
        <v>0</v>
      </c>
      <c r="J880" s="71">
        <f t="shared" si="147"/>
        <v>0</v>
      </c>
      <c r="K880" s="50">
        <f t="shared" si="148"/>
        <v>0</v>
      </c>
      <c r="L880" s="51">
        <f t="shared" si="149"/>
        <v>0</v>
      </c>
      <c r="M880" s="49">
        <f t="shared" si="150"/>
        <v>0</v>
      </c>
      <c r="N880" s="49">
        <f t="shared" si="151"/>
        <v>0</v>
      </c>
      <c r="O880" s="49">
        <f t="shared" si="152"/>
        <v>0</v>
      </c>
      <c r="P880" s="50">
        <f t="shared" si="153"/>
        <v>0</v>
      </c>
      <c r="Q880" s="105"/>
      <c r="R880" s="105"/>
      <c r="S880" s="105"/>
    </row>
    <row r="881" spans="1:19" x14ac:dyDescent="0.2">
      <c r="A881" s="104">
        <f>IF(E881&gt;0,IF(E881&gt;0,1+MAX($A$14:A880),0),0)</f>
        <v>0</v>
      </c>
      <c r="B881" s="39"/>
      <c r="C881" s="48"/>
      <c r="D881" s="25"/>
      <c r="E881" s="73"/>
      <c r="F881" s="76">
        <f t="shared" si="143"/>
        <v>0</v>
      </c>
      <c r="G881" s="71">
        <f t="shared" si="144"/>
        <v>0</v>
      </c>
      <c r="H881" s="71">
        <f t="shared" si="145"/>
        <v>0</v>
      </c>
      <c r="I881" s="71">
        <f t="shared" si="146"/>
        <v>0</v>
      </c>
      <c r="J881" s="71">
        <f t="shared" si="147"/>
        <v>0</v>
      </c>
      <c r="K881" s="50">
        <f t="shared" si="148"/>
        <v>0</v>
      </c>
      <c r="L881" s="51">
        <f t="shared" si="149"/>
        <v>0</v>
      </c>
      <c r="M881" s="49">
        <f t="shared" si="150"/>
        <v>0</v>
      </c>
      <c r="N881" s="49">
        <f t="shared" si="151"/>
        <v>0</v>
      </c>
      <c r="O881" s="49">
        <f t="shared" si="152"/>
        <v>0</v>
      </c>
      <c r="P881" s="50">
        <f t="shared" si="153"/>
        <v>0</v>
      </c>
      <c r="Q881" s="105"/>
      <c r="R881" s="105"/>
      <c r="S881" s="105"/>
    </row>
    <row r="882" spans="1:19" x14ac:dyDescent="0.2">
      <c r="A882" s="104">
        <f>IF(E882&gt;0,IF(E882&gt;0,1+MAX($A$14:A881),0),0)</f>
        <v>0</v>
      </c>
      <c r="B882" s="39"/>
      <c r="C882" s="48"/>
      <c r="D882" s="25"/>
      <c r="E882" s="73"/>
      <c r="F882" s="76">
        <f t="shared" si="143"/>
        <v>0</v>
      </c>
      <c r="G882" s="71">
        <f t="shared" si="144"/>
        <v>0</v>
      </c>
      <c r="H882" s="71">
        <f t="shared" si="145"/>
        <v>0</v>
      </c>
      <c r="I882" s="71">
        <f t="shared" si="146"/>
        <v>0</v>
      </c>
      <c r="J882" s="71">
        <f t="shared" si="147"/>
        <v>0</v>
      </c>
      <c r="K882" s="50">
        <f t="shared" si="148"/>
        <v>0</v>
      </c>
      <c r="L882" s="51">
        <f t="shared" si="149"/>
        <v>0</v>
      </c>
      <c r="M882" s="49">
        <f t="shared" si="150"/>
        <v>0</v>
      </c>
      <c r="N882" s="49">
        <f t="shared" si="151"/>
        <v>0</v>
      </c>
      <c r="O882" s="49">
        <f t="shared" si="152"/>
        <v>0</v>
      </c>
      <c r="P882" s="50">
        <f t="shared" si="153"/>
        <v>0</v>
      </c>
      <c r="Q882" s="105"/>
      <c r="R882" s="105"/>
      <c r="S882" s="105"/>
    </row>
    <row r="883" spans="1:19" x14ac:dyDescent="0.2">
      <c r="A883" s="104">
        <f>IF(E883&gt;0,IF(E883&gt;0,1+MAX($A$14:A882),0),0)</f>
        <v>0</v>
      </c>
      <c r="B883" s="39"/>
      <c r="C883" s="48"/>
      <c r="D883" s="25"/>
      <c r="E883" s="73"/>
      <c r="F883" s="76">
        <f t="shared" si="143"/>
        <v>0</v>
      </c>
      <c r="G883" s="71">
        <f t="shared" si="144"/>
        <v>0</v>
      </c>
      <c r="H883" s="71">
        <f t="shared" si="145"/>
        <v>0</v>
      </c>
      <c r="I883" s="71">
        <f t="shared" si="146"/>
        <v>0</v>
      </c>
      <c r="J883" s="71">
        <f t="shared" si="147"/>
        <v>0</v>
      </c>
      <c r="K883" s="50">
        <f t="shared" si="148"/>
        <v>0</v>
      </c>
      <c r="L883" s="51">
        <f t="shared" si="149"/>
        <v>0</v>
      </c>
      <c r="M883" s="49">
        <f t="shared" si="150"/>
        <v>0</v>
      </c>
      <c r="N883" s="49">
        <f t="shared" si="151"/>
        <v>0</v>
      </c>
      <c r="O883" s="49">
        <f t="shared" si="152"/>
        <v>0</v>
      </c>
      <c r="P883" s="50">
        <f t="shared" si="153"/>
        <v>0</v>
      </c>
      <c r="Q883" s="105"/>
      <c r="R883" s="105"/>
      <c r="S883" s="105"/>
    </row>
    <row r="884" spans="1:19" x14ac:dyDescent="0.2">
      <c r="A884" s="104">
        <f>IF(E884&gt;0,IF(E884&gt;0,1+MAX($A$14:A883),0),0)</f>
        <v>0</v>
      </c>
      <c r="B884" s="39"/>
      <c r="C884" s="48"/>
      <c r="D884" s="25"/>
      <c r="E884" s="73"/>
      <c r="F884" s="76">
        <f t="shared" si="143"/>
        <v>0</v>
      </c>
      <c r="G884" s="71">
        <f t="shared" si="144"/>
        <v>0</v>
      </c>
      <c r="H884" s="71">
        <f t="shared" si="145"/>
        <v>0</v>
      </c>
      <c r="I884" s="71">
        <f t="shared" si="146"/>
        <v>0</v>
      </c>
      <c r="J884" s="71">
        <f t="shared" si="147"/>
        <v>0</v>
      </c>
      <c r="K884" s="50">
        <f t="shared" si="148"/>
        <v>0</v>
      </c>
      <c r="L884" s="51">
        <f t="shared" si="149"/>
        <v>0</v>
      </c>
      <c r="M884" s="49">
        <f t="shared" si="150"/>
        <v>0</v>
      </c>
      <c r="N884" s="49">
        <f t="shared" si="151"/>
        <v>0</v>
      </c>
      <c r="O884" s="49">
        <f t="shared" si="152"/>
        <v>0</v>
      </c>
      <c r="P884" s="50">
        <f t="shared" si="153"/>
        <v>0</v>
      </c>
      <c r="Q884" s="105"/>
      <c r="R884" s="105"/>
      <c r="S884" s="105"/>
    </row>
    <row r="885" spans="1:19" x14ac:dyDescent="0.2">
      <c r="A885" s="104">
        <f>IF(E885&gt;0,IF(E885&gt;0,1+MAX($A$14:A884),0),0)</f>
        <v>0</v>
      </c>
      <c r="B885" s="39"/>
      <c r="C885" s="48"/>
      <c r="D885" s="25"/>
      <c r="E885" s="73"/>
      <c r="F885" s="76">
        <f t="shared" si="143"/>
        <v>0</v>
      </c>
      <c r="G885" s="71">
        <f t="shared" si="144"/>
        <v>0</v>
      </c>
      <c r="H885" s="71">
        <f t="shared" si="145"/>
        <v>0</v>
      </c>
      <c r="I885" s="71">
        <f t="shared" si="146"/>
        <v>0</v>
      </c>
      <c r="J885" s="71">
        <f t="shared" si="147"/>
        <v>0</v>
      </c>
      <c r="K885" s="50">
        <f t="shared" si="148"/>
        <v>0</v>
      </c>
      <c r="L885" s="51">
        <f t="shared" si="149"/>
        <v>0</v>
      </c>
      <c r="M885" s="49">
        <f t="shared" si="150"/>
        <v>0</v>
      </c>
      <c r="N885" s="49">
        <f t="shared" si="151"/>
        <v>0</v>
      </c>
      <c r="O885" s="49">
        <f t="shared" si="152"/>
        <v>0</v>
      </c>
      <c r="P885" s="50">
        <f t="shared" si="153"/>
        <v>0</v>
      </c>
      <c r="Q885" s="105"/>
      <c r="R885" s="105"/>
      <c r="S885" s="105"/>
    </row>
    <row r="886" spans="1:19" x14ac:dyDescent="0.2">
      <c r="A886" s="104">
        <f>IF(E886&gt;0,IF(E886&gt;0,1+MAX($A$14:A885),0),0)</f>
        <v>0</v>
      </c>
      <c r="B886" s="39"/>
      <c r="C886" s="48"/>
      <c r="D886" s="25"/>
      <c r="E886" s="73"/>
      <c r="F886" s="76">
        <f t="shared" si="143"/>
        <v>0</v>
      </c>
      <c r="G886" s="71">
        <f t="shared" si="144"/>
        <v>0</v>
      </c>
      <c r="H886" s="71">
        <f t="shared" si="145"/>
        <v>0</v>
      </c>
      <c r="I886" s="71">
        <f t="shared" si="146"/>
        <v>0</v>
      </c>
      <c r="J886" s="71">
        <f t="shared" si="147"/>
        <v>0</v>
      </c>
      <c r="K886" s="50">
        <f t="shared" si="148"/>
        <v>0</v>
      </c>
      <c r="L886" s="51">
        <f t="shared" si="149"/>
        <v>0</v>
      </c>
      <c r="M886" s="49">
        <f t="shared" si="150"/>
        <v>0</v>
      </c>
      <c r="N886" s="49">
        <f t="shared" si="151"/>
        <v>0</v>
      </c>
      <c r="O886" s="49">
        <f t="shared" si="152"/>
        <v>0</v>
      </c>
      <c r="P886" s="50">
        <f t="shared" si="153"/>
        <v>0</v>
      </c>
      <c r="Q886" s="105"/>
      <c r="R886" s="105"/>
      <c r="S886" s="105"/>
    </row>
    <row r="887" spans="1:19" x14ac:dyDescent="0.2">
      <c r="A887" s="104">
        <f>IF(E887&gt;0,IF(E887&gt;0,1+MAX($A$14:A886),0),0)</f>
        <v>0</v>
      </c>
      <c r="B887" s="39"/>
      <c r="C887" s="48"/>
      <c r="D887" s="25"/>
      <c r="E887" s="73"/>
      <c r="F887" s="76">
        <f t="shared" si="143"/>
        <v>0</v>
      </c>
      <c r="G887" s="71">
        <f t="shared" si="144"/>
        <v>0</v>
      </c>
      <c r="H887" s="71">
        <f t="shared" si="145"/>
        <v>0</v>
      </c>
      <c r="I887" s="71">
        <f t="shared" si="146"/>
        <v>0</v>
      </c>
      <c r="J887" s="71">
        <f t="shared" si="147"/>
        <v>0</v>
      </c>
      <c r="K887" s="50">
        <f t="shared" si="148"/>
        <v>0</v>
      </c>
      <c r="L887" s="51">
        <f t="shared" si="149"/>
        <v>0</v>
      </c>
      <c r="M887" s="49">
        <f t="shared" si="150"/>
        <v>0</v>
      </c>
      <c r="N887" s="49">
        <f t="shared" si="151"/>
        <v>0</v>
      </c>
      <c r="O887" s="49">
        <f t="shared" si="152"/>
        <v>0</v>
      </c>
      <c r="P887" s="50">
        <f t="shared" si="153"/>
        <v>0</v>
      </c>
      <c r="Q887" s="105"/>
      <c r="R887" s="105"/>
      <c r="S887" s="105"/>
    </row>
    <row r="888" spans="1:19" x14ac:dyDescent="0.2">
      <c r="A888" s="104">
        <f>IF(E888&gt;0,IF(E888&gt;0,1+MAX($A$14:A887),0),0)</f>
        <v>0</v>
      </c>
      <c r="B888" s="39"/>
      <c r="C888" s="48"/>
      <c r="D888" s="25"/>
      <c r="E888" s="73"/>
      <c r="F888" s="76">
        <f t="shared" si="143"/>
        <v>0</v>
      </c>
      <c r="G888" s="71">
        <f t="shared" si="144"/>
        <v>0</v>
      </c>
      <c r="H888" s="71">
        <f t="shared" si="145"/>
        <v>0</v>
      </c>
      <c r="I888" s="71">
        <f t="shared" si="146"/>
        <v>0</v>
      </c>
      <c r="J888" s="71">
        <f t="shared" si="147"/>
        <v>0</v>
      </c>
      <c r="K888" s="50">
        <f t="shared" si="148"/>
        <v>0</v>
      </c>
      <c r="L888" s="51">
        <f t="shared" si="149"/>
        <v>0</v>
      </c>
      <c r="M888" s="49">
        <f t="shared" si="150"/>
        <v>0</v>
      </c>
      <c r="N888" s="49">
        <f t="shared" si="151"/>
        <v>0</v>
      </c>
      <c r="O888" s="49">
        <f t="shared" si="152"/>
        <v>0</v>
      </c>
      <c r="P888" s="50">
        <f t="shared" si="153"/>
        <v>0</v>
      </c>
      <c r="Q888" s="105"/>
      <c r="R888" s="105"/>
      <c r="S888" s="105"/>
    </row>
    <row r="889" spans="1:19" x14ac:dyDescent="0.2">
      <c r="A889" s="104">
        <f>IF(E889&gt;0,IF(E889&gt;0,1+MAX($A$14:A888),0),0)</f>
        <v>0</v>
      </c>
      <c r="B889" s="39"/>
      <c r="C889" s="48"/>
      <c r="D889" s="25"/>
      <c r="E889" s="73"/>
      <c r="F889" s="76">
        <f t="shared" si="143"/>
        <v>0</v>
      </c>
      <c r="G889" s="71">
        <f t="shared" si="144"/>
        <v>0</v>
      </c>
      <c r="H889" s="71">
        <f t="shared" si="145"/>
        <v>0</v>
      </c>
      <c r="I889" s="71">
        <f t="shared" si="146"/>
        <v>0</v>
      </c>
      <c r="J889" s="71">
        <f t="shared" si="147"/>
        <v>0</v>
      </c>
      <c r="K889" s="50">
        <f t="shared" si="148"/>
        <v>0</v>
      </c>
      <c r="L889" s="51">
        <f t="shared" si="149"/>
        <v>0</v>
      </c>
      <c r="M889" s="49">
        <f t="shared" si="150"/>
        <v>0</v>
      </c>
      <c r="N889" s="49">
        <f t="shared" si="151"/>
        <v>0</v>
      </c>
      <c r="O889" s="49">
        <f t="shared" si="152"/>
        <v>0</v>
      </c>
      <c r="P889" s="50">
        <f t="shared" si="153"/>
        <v>0</v>
      </c>
      <c r="Q889" s="105"/>
      <c r="R889" s="105"/>
      <c r="S889" s="105"/>
    </row>
    <row r="890" spans="1:19" x14ac:dyDescent="0.2">
      <c r="A890" s="104">
        <f>IF(E890&gt;0,IF(E890&gt;0,1+MAX($A$14:A889),0),0)</f>
        <v>0</v>
      </c>
      <c r="B890" s="39"/>
      <c r="C890" s="48"/>
      <c r="D890" s="25"/>
      <c r="E890" s="73"/>
      <c r="F890" s="76">
        <f t="shared" si="143"/>
        <v>0</v>
      </c>
      <c r="G890" s="71">
        <f t="shared" si="144"/>
        <v>0</v>
      </c>
      <c r="H890" s="71">
        <f t="shared" si="145"/>
        <v>0</v>
      </c>
      <c r="I890" s="71">
        <f t="shared" si="146"/>
        <v>0</v>
      </c>
      <c r="J890" s="71">
        <f t="shared" si="147"/>
        <v>0</v>
      </c>
      <c r="K890" s="50">
        <f t="shared" si="148"/>
        <v>0</v>
      </c>
      <c r="L890" s="51">
        <f t="shared" si="149"/>
        <v>0</v>
      </c>
      <c r="M890" s="49">
        <f t="shared" si="150"/>
        <v>0</v>
      </c>
      <c r="N890" s="49">
        <f t="shared" si="151"/>
        <v>0</v>
      </c>
      <c r="O890" s="49">
        <f t="shared" si="152"/>
        <v>0</v>
      </c>
      <c r="P890" s="50">
        <f t="shared" si="153"/>
        <v>0</v>
      </c>
      <c r="Q890" s="105"/>
      <c r="R890" s="105"/>
      <c r="S890" s="105"/>
    </row>
    <row r="891" spans="1:19" x14ac:dyDescent="0.2">
      <c r="A891" s="104">
        <f>IF(E891&gt;0,IF(E891&gt;0,1+MAX($A$14:A890),0),0)</f>
        <v>0</v>
      </c>
      <c r="B891" s="39"/>
      <c r="C891" s="48"/>
      <c r="D891" s="25"/>
      <c r="E891" s="73"/>
      <c r="F891" s="76">
        <f t="shared" si="143"/>
        <v>0</v>
      </c>
      <c r="G891" s="71">
        <f t="shared" si="144"/>
        <v>0</v>
      </c>
      <c r="H891" s="71">
        <f t="shared" si="145"/>
        <v>0</v>
      </c>
      <c r="I891" s="71">
        <f t="shared" si="146"/>
        <v>0</v>
      </c>
      <c r="J891" s="71">
        <f t="shared" si="147"/>
        <v>0</v>
      </c>
      <c r="K891" s="50">
        <f t="shared" si="148"/>
        <v>0</v>
      </c>
      <c r="L891" s="51">
        <f t="shared" si="149"/>
        <v>0</v>
      </c>
      <c r="M891" s="49">
        <f t="shared" si="150"/>
        <v>0</v>
      </c>
      <c r="N891" s="49">
        <f t="shared" si="151"/>
        <v>0</v>
      </c>
      <c r="O891" s="49">
        <f t="shared" si="152"/>
        <v>0</v>
      </c>
      <c r="P891" s="50">
        <f t="shared" si="153"/>
        <v>0</v>
      </c>
      <c r="Q891" s="105"/>
      <c r="R891" s="105"/>
      <c r="S891" s="105"/>
    </row>
    <row r="892" spans="1:19" x14ac:dyDescent="0.2">
      <c r="A892" s="104">
        <f>IF(E892&gt;0,IF(E892&gt;0,1+MAX($A$14:A891),0),0)</f>
        <v>0</v>
      </c>
      <c r="B892" s="39"/>
      <c r="C892" s="48"/>
      <c r="D892" s="25"/>
      <c r="E892" s="73"/>
      <c r="F892" s="76">
        <f t="shared" si="143"/>
        <v>0</v>
      </c>
      <c r="G892" s="71">
        <f t="shared" si="144"/>
        <v>0</v>
      </c>
      <c r="H892" s="71">
        <f t="shared" si="145"/>
        <v>0</v>
      </c>
      <c r="I892" s="71">
        <f t="shared" si="146"/>
        <v>0</v>
      </c>
      <c r="J892" s="71">
        <f t="shared" si="147"/>
        <v>0</v>
      </c>
      <c r="K892" s="50">
        <f t="shared" si="148"/>
        <v>0</v>
      </c>
      <c r="L892" s="51">
        <f t="shared" si="149"/>
        <v>0</v>
      </c>
      <c r="M892" s="49">
        <f t="shared" si="150"/>
        <v>0</v>
      </c>
      <c r="N892" s="49">
        <f t="shared" si="151"/>
        <v>0</v>
      </c>
      <c r="O892" s="49">
        <f t="shared" si="152"/>
        <v>0</v>
      </c>
      <c r="P892" s="50">
        <f t="shared" si="153"/>
        <v>0</v>
      </c>
      <c r="Q892" s="105"/>
      <c r="R892" s="105"/>
      <c r="S892" s="105"/>
    </row>
    <row r="893" spans="1:19" x14ac:dyDescent="0.2">
      <c r="A893" s="104">
        <f>IF(E893&gt;0,IF(E893&gt;0,1+MAX($A$14:A892),0),0)</f>
        <v>0</v>
      </c>
      <c r="B893" s="39"/>
      <c r="C893" s="48"/>
      <c r="D893" s="25"/>
      <c r="E893" s="73"/>
      <c r="F893" s="76">
        <f t="shared" si="143"/>
        <v>0</v>
      </c>
      <c r="G893" s="71">
        <f t="shared" si="144"/>
        <v>0</v>
      </c>
      <c r="H893" s="71">
        <f t="shared" si="145"/>
        <v>0</v>
      </c>
      <c r="I893" s="71">
        <f t="shared" si="146"/>
        <v>0</v>
      </c>
      <c r="J893" s="71">
        <f t="shared" si="147"/>
        <v>0</v>
      </c>
      <c r="K893" s="50">
        <f t="shared" si="148"/>
        <v>0</v>
      </c>
      <c r="L893" s="51">
        <f t="shared" si="149"/>
        <v>0</v>
      </c>
      <c r="M893" s="49">
        <f t="shared" si="150"/>
        <v>0</v>
      </c>
      <c r="N893" s="49">
        <f t="shared" si="151"/>
        <v>0</v>
      </c>
      <c r="O893" s="49">
        <f t="shared" si="152"/>
        <v>0</v>
      </c>
      <c r="P893" s="50">
        <f t="shared" si="153"/>
        <v>0</v>
      </c>
      <c r="Q893" s="105"/>
      <c r="R893" s="105"/>
      <c r="S893" s="105"/>
    </row>
    <row r="894" spans="1:19" x14ac:dyDescent="0.2">
      <c r="A894" s="104">
        <f>IF(E894&gt;0,IF(E894&gt;0,1+MAX($A$14:A893),0),0)</f>
        <v>0</v>
      </c>
      <c r="B894" s="39"/>
      <c r="C894" s="48"/>
      <c r="D894" s="25"/>
      <c r="E894" s="73"/>
      <c r="F894" s="76">
        <f t="shared" si="143"/>
        <v>0</v>
      </c>
      <c r="G894" s="71">
        <f t="shared" si="144"/>
        <v>0</v>
      </c>
      <c r="H894" s="71">
        <f t="shared" si="145"/>
        <v>0</v>
      </c>
      <c r="I894" s="71">
        <f t="shared" si="146"/>
        <v>0</v>
      </c>
      <c r="J894" s="71">
        <f t="shared" si="147"/>
        <v>0</v>
      </c>
      <c r="K894" s="50">
        <f t="shared" si="148"/>
        <v>0</v>
      </c>
      <c r="L894" s="51">
        <f t="shared" si="149"/>
        <v>0</v>
      </c>
      <c r="M894" s="49">
        <f t="shared" si="150"/>
        <v>0</v>
      </c>
      <c r="N894" s="49">
        <f t="shared" si="151"/>
        <v>0</v>
      </c>
      <c r="O894" s="49">
        <f t="shared" si="152"/>
        <v>0</v>
      </c>
      <c r="P894" s="50">
        <f t="shared" si="153"/>
        <v>0</v>
      </c>
      <c r="Q894" s="105"/>
      <c r="R894" s="105"/>
      <c r="S894" s="105"/>
    </row>
    <row r="895" spans="1:19" x14ac:dyDescent="0.2">
      <c r="A895" s="104">
        <f>IF(E895&gt;0,IF(E895&gt;0,1+MAX($A$14:A894),0),0)</f>
        <v>0</v>
      </c>
      <c r="B895" s="39"/>
      <c r="C895" s="48"/>
      <c r="D895" s="25"/>
      <c r="E895" s="73"/>
      <c r="F895" s="76">
        <f t="shared" si="143"/>
        <v>0</v>
      </c>
      <c r="G895" s="71">
        <f t="shared" si="144"/>
        <v>0</v>
      </c>
      <c r="H895" s="71">
        <f t="shared" si="145"/>
        <v>0</v>
      </c>
      <c r="I895" s="71">
        <f t="shared" si="146"/>
        <v>0</v>
      </c>
      <c r="J895" s="71">
        <f t="shared" si="147"/>
        <v>0</v>
      </c>
      <c r="K895" s="50">
        <f t="shared" si="148"/>
        <v>0</v>
      </c>
      <c r="L895" s="51">
        <f t="shared" si="149"/>
        <v>0</v>
      </c>
      <c r="M895" s="49">
        <f t="shared" si="150"/>
        <v>0</v>
      </c>
      <c r="N895" s="49">
        <f t="shared" si="151"/>
        <v>0</v>
      </c>
      <c r="O895" s="49">
        <f t="shared" si="152"/>
        <v>0</v>
      </c>
      <c r="P895" s="50">
        <f t="shared" si="153"/>
        <v>0</v>
      </c>
      <c r="Q895" s="105"/>
      <c r="R895" s="105"/>
      <c r="S895" s="105"/>
    </row>
    <row r="896" spans="1:19" x14ac:dyDescent="0.2">
      <c r="A896" s="104">
        <f>IF(E896&gt;0,IF(E896&gt;0,1+MAX($A$14:A895),0),0)</f>
        <v>0</v>
      </c>
      <c r="B896" s="39"/>
      <c r="C896" s="48"/>
      <c r="D896" s="25"/>
      <c r="E896" s="73"/>
      <c r="F896" s="76">
        <f t="shared" si="143"/>
        <v>0</v>
      </c>
      <c r="G896" s="71">
        <f t="shared" si="144"/>
        <v>0</v>
      </c>
      <c r="H896" s="71">
        <f t="shared" si="145"/>
        <v>0</v>
      </c>
      <c r="I896" s="71">
        <f t="shared" si="146"/>
        <v>0</v>
      </c>
      <c r="J896" s="71">
        <f t="shared" si="147"/>
        <v>0</v>
      </c>
      <c r="K896" s="50">
        <f t="shared" si="148"/>
        <v>0</v>
      </c>
      <c r="L896" s="51">
        <f t="shared" si="149"/>
        <v>0</v>
      </c>
      <c r="M896" s="49">
        <f t="shared" si="150"/>
        <v>0</v>
      </c>
      <c r="N896" s="49">
        <f t="shared" si="151"/>
        <v>0</v>
      </c>
      <c r="O896" s="49">
        <f t="shared" si="152"/>
        <v>0</v>
      </c>
      <c r="P896" s="50">
        <f t="shared" si="153"/>
        <v>0</v>
      </c>
      <c r="Q896" s="105"/>
      <c r="R896" s="105"/>
      <c r="S896" s="105"/>
    </row>
    <row r="897" spans="1:19" x14ac:dyDescent="0.2">
      <c r="A897" s="104">
        <f>IF(E897&gt;0,IF(E897&gt;0,1+MAX($A$14:A896),0),0)</f>
        <v>0</v>
      </c>
      <c r="B897" s="39"/>
      <c r="C897" s="48"/>
      <c r="D897" s="25"/>
      <c r="E897" s="73"/>
      <c r="F897" s="76">
        <f t="shared" si="143"/>
        <v>0</v>
      </c>
      <c r="G897" s="71">
        <f t="shared" si="144"/>
        <v>0</v>
      </c>
      <c r="H897" s="71">
        <f t="shared" si="145"/>
        <v>0</v>
      </c>
      <c r="I897" s="71">
        <f t="shared" si="146"/>
        <v>0</v>
      </c>
      <c r="J897" s="71">
        <f t="shared" si="147"/>
        <v>0</v>
      </c>
      <c r="K897" s="50">
        <f t="shared" si="148"/>
        <v>0</v>
      </c>
      <c r="L897" s="51">
        <f t="shared" si="149"/>
        <v>0</v>
      </c>
      <c r="M897" s="49">
        <f t="shared" si="150"/>
        <v>0</v>
      </c>
      <c r="N897" s="49">
        <f t="shared" si="151"/>
        <v>0</v>
      </c>
      <c r="O897" s="49">
        <f t="shared" si="152"/>
        <v>0</v>
      </c>
      <c r="P897" s="50">
        <f t="shared" si="153"/>
        <v>0</v>
      </c>
      <c r="Q897" s="105"/>
      <c r="R897" s="105"/>
      <c r="S897" s="105"/>
    </row>
    <row r="898" spans="1:19" x14ac:dyDescent="0.2">
      <c r="A898" s="104">
        <f>IF(E898&gt;0,IF(E898&gt;0,1+MAX($A$14:A897),0),0)</f>
        <v>0</v>
      </c>
      <c r="B898" s="39"/>
      <c r="C898" s="48"/>
      <c r="D898" s="25"/>
      <c r="E898" s="73"/>
      <c r="F898" s="76">
        <f t="shared" si="143"/>
        <v>0</v>
      </c>
      <c r="G898" s="71">
        <f t="shared" si="144"/>
        <v>0</v>
      </c>
      <c r="H898" s="71">
        <f t="shared" si="145"/>
        <v>0</v>
      </c>
      <c r="I898" s="71">
        <f t="shared" si="146"/>
        <v>0</v>
      </c>
      <c r="J898" s="71">
        <f t="shared" si="147"/>
        <v>0</v>
      </c>
      <c r="K898" s="50">
        <f t="shared" si="148"/>
        <v>0</v>
      </c>
      <c r="L898" s="51">
        <f t="shared" si="149"/>
        <v>0</v>
      </c>
      <c r="M898" s="49">
        <f t="shared" si="150"/>
        <v>0</v>
      </c>
      <c r="N898" s="49">
        <f t="shared" si="151"/>
        <v>0</v>
      </c>
      <c r="O898" s="49">
        <f t="shared" si="152"/>
        <v>0</v>
      </c>
      <c r="P898" s="50">
        <f t="shared" si="153"/>
        <v>0</v>
      </c>
      <c r="Q898" s="105"/>
      <c r="R898" s="105"/>
      <c r="S898" s="105"/>
    </row>
    <row r="899" spans="1:19" x14ac:dyDescent="0.2">
      <c r="A899" s="104">
        <f>IF(E899&gt;0,IF(E899&gt;0,1+MAX($A$14:A898),0),0)</f>
        <v>0</v>
      </c>
      <c r="B899" s="39"/>
      <c r="C899" s="48"/>
      <c r="D899" s="25"/>
      <c r="E899" s="73"/>
      <c r="F899" s="76">
        <f t="shared" si="143"/>
        <v>0</v>
      </c>
      <c r="G899" s="71">
        <f t="shared" si="144"/>
        <v>0</v>
      </c>
      <c r="H899" s="71">
        <f t="shared" si="145"/>
        <v>0</v>
      </c>
      <c r="I899" s="71">
        <f t="shared" si="146"/>
        <v>0</v>
      </c>
      <c r="J899" s="71">
        <f t="shared" si="147"/>
        <v>0</v>
      </c>
      <c r="K899" s="50">
        <f t="shared" si="148"/>
        <v>0</v>
      </c>
      <c r="L899" s="51">
        <f t="shared" si="149"/>
        <v>0</v>
      </c>
      <c r="M899" s="49">
        <f t="shared" si="150"/>
        <v>0</v>
      </c>
      <c r="N899" s="49">
        <f t="shared" si="151"/>
        <v>0</v>
      </c>
      <c r="O899" s="49">
        <f t="shared" si="152"/>
        <v>0</v>
      </c>
      <c r="P899" s="50">
        <f t="shared" si="153"/>
        <v>0</v>
      </c>
      <c r="Q899" s="105"/>
      <c r="R899" s="105"/>
      <c r="S899" s="105"/>
    </row>
    <row r="900" spans="1:19" x14ac:dyDescent="0.2">
      <c r="A900" s="104">
        <f>IF(E900&gt;0,IF(E900&gt;0,1+MAX($A$14:A899),0),0)</f>
        <v>0</v>
      </c>
      <c r="B900" s="39"/>
      <c r="C900" s="48"/>
      <c r="D900" s="25"/>
      <c r="E900" s="73"/>
      <c r="F900" s="76">
        <f t="shared" si="143"/>
        <v>0</v>
      </c>
      <c r="G900" s="71">
        <f t="shared" si="144"/>
        <v>0</v>
      </c>
      <c r="H900" s="71">
        <f t="shared" si="145"/>
        <v>0</v>
      </c>
      <c r="I900" s="71">
        <f t="shared" si="146"/>
        <v>0</v>
      </c>
      <c r="J900" s="71">
        <f t="shared" si="147"/>
        <v>0</v>
      </c>
      <c r="K900" s="50">
        <f t="shared" si="148"/>
        <v>0</v>
      </c>
      <c r="L900" s="51">
        <f t="shared" si="149"/>
        <v>0</v>
      </c>
      <c r="M900" s="49">
        <f t="shared" si="150"/>
        <v>0</v>
      </c>
      <c r="N900" s="49">
        <f t="shared" si="151"/>
        <v>0</v>
      </c>
      <c r="O900" s="49">
        <f t="shared" si="152"/>
        <v>0</v>
      </c>
      <c r="P900" s="50">
        <f t="shared" si="153"/>
        <v>0</v>
      </c>
      <c r="Q900" s="105"/>
      <c r="R900" s="105"/>
      <c r="S900" s="105"/>
    </row>
    <row r="901" spans="1:19" x14ac:dyDescent="0.2">
      <c r="A901" s="104">
        <f>IF(E901&gt;0,IF(E901&gt;0,1+MAX($A$14:A900),0),0)</f>
        <v>0</v>
      </c>
      <c r="B901" s="39"/>
      <c r="C901" s="48"/>
      <c r="D901" s="25"/>
      <c r="E901" s="73"/>
      <c r="F901" s="76">
        <f t="shared" si="143"/>
        <v>0</v>
      </c>
      <c r="G901" s="71">
        <f t="shared" si="144"/>
        <v>0</v>
      </c>
      <c r="H901" s="71">
        <f t="shared" si="145"/>
        <v>0</v>
      </c>
      <c r="I901" s="71">
        <f t="shared" si="146"/>
        <v>0</v>
      </c>
      <c r="J901" s="71">
        <f t="shared" si="147"/>
        <v>0</v>
      </c>
      <c r="K901" s="50">
        <f t="shared" si="148"/>
        <v>0</v>
      </c>
      <c r="L901" s="51">
        <f t="shared" si="149"/>
        <v>0</v>
      </c>
      <c r="M901" s="49">
        <f t="shared" si="150"/>
        <v>0</v>
      </c>
      <c r="N901" s="49">
        <f t="shared" si="151"/>
        <v>0</v>
      </c>
      <c r="O901" s="49">
        <f t="shared" si="152"/>
        <v>0</v>
      </c>
      <c r="P901" s="50">
        <f t="shared" si="153"/>
        <v>0</v>
      </c>
      <c r="Q901" s="105"/>
      <c r="R901" s="105"/>
      <c r="S901" s="105"/>
    </row>
    <row r="902" spans="1:19" x14ac:dyDescent="0.2">
      <c r="A902" s="104">
        <f>IF(E902&gt;0,IF(E902&gt;0,1+MAX($A$14:A901),0),0)</f>
        <v>0</v>
      </c>
      <c r="B902" s="39"/>
      <c r="C902" s="48"/>
      <c r="D902" s="25"/>
      <c r="E902" s="73"/>
      <c r="F902" s="76">
        <f t="shared" si="143"/>
        <v>0</v>
      </c>
      <c r="G902" s="71">
        <f t="shared" si="144"/>
        <v>0</v>
      </c>
      <c r="H902" s="71">
        <f t="shared" si="145"/>
        <v>0</v>
      </c>
      <c r="I902" s="71">
        <f t="shared" si="146"/>
        <v>0</v>
      </c>
      <c r="J902" s="71">
        <f t="shared" si="147"/>
        <v>0</v>
      </c>
      <c r="K902" s="50">
        <f t="shared" si="148"/>
        <v>0</v>
      </c>
      <c r="L902" s="51">
        <f t="shared" si="149"/>
        <v>0</v>
      </c>
      <c r="M902" s="49">
        <f t="shared" si="150"/>
        <v>0</v>
      </c>
      <c r="N902" s="49">
        <f t="shared" si="151"/>
        <v>0</v>
      </c>
      <c r="O902" s="49">
        <f t="shared" si="152"/>
        <v>0</v>
      </c>
      <c r="P902" s="50">
        <f t="shared" si="153"/>
        <v>0</v>
      </c>
      <c r="Q902" s="105"/>
      <c r="R902" s="105"/>
      <c r="S902" s="105"/>
    </row>
    <row r="903" spans="1:19" x14ac:dyDescent="0.2">
      <c r="A903" s="104">
        <f>IF(E903&gt;0,IF(E903&gt;0,1+MAX($A$14:A902),0),0)</f>
        <v>0</v>
      </c>
      <c r="B903" s="39"/>
      <c r="C903" s="48"/>
      <c r="D903" s="25"/>
      <c r="E903" s="73"/>
      <c r="F903" s="76">
        <f t="shared" si="143"/>
        <v>0</v>
      </c>
      <c r="G903" s="71">
        <f t="shared" si="144"/>
        <v>0</v>
      </c>
      <c r="H903" s="71">
        <f t="shared" si="145"/>
        <v>0</v>
      </c>
      <c r="I903" s="71">
        <f t="shared" si="146"/>
        <v>0</v>
      </c>
      <c r="J903" s="71">
        <f t="shared" si="147"/>
        <v>0</v>
      </c>
      <c r="K903" s="50">
        <f t="shared" si="148"/>
        <v>0</v>
      </c>
      <c r="L903" s="51">
        <f t="shared" si="149"/>
        <v>0</v>
      </c>
      <c r="M903" s="49">
        <f t="shared" si="150"/>
        <v>0</v>
      </c>
      <c r="N903" s="49">
        <f t="shared" si="151"/>
        <v>0</v>
      </c>
      <c r="O903" s="49">
        <f t="shared" si="152"/>
        <v>0</v>
      </c>
      <c r="P903" s="50">
        <f t="shared" si="153"/>
        <v>0</v>
      </c>
      <c r="Q903" s="105"/>
      <c r="R903" s="105"/>
      <c r="S903" s="105"/>
    </row>
    <row r="904" spans="1:19" x14ac:dyDescent="0.2">
      <c r="A904" s="104">
        <f>IF(E904&gt;0,IF(E904&gt;0,1+MAX($A$14:A903),0),0)</f>
        <v>0</v>
      </c>
      <c r="B904" s="39"/>
      <c r="C904" s="48"/>
      <c r="D904" s="25"/>
      <c r="E904" s="73"/>
      <c r="F904" s="76">
        <f t="shared" si="143"/>
        <v>0</v>
      </c>
      <c r="G904" s="71">
        <f t="shared" si="144"/>
        <v>0</v>
      </c>
      <c r="H904" s="71">
        <f t="shared" si="145"/>
        <v>0</v>
      </c>
      <c r="I904" s="71">
        <f t="shared" si="146"/>
        <v>0</v>
      </c>
      <c r="J904" s="71">
        <f t="shared" si="147"/>
        <v>0</v>
      </c>
      <c r="K904" s="50">
        <f t="shared" si="148"/>
        <v>0</v>
      </c>
      <c r="L904" s="51">
        <f t="shared" si="149"/>
        <v>0</v>
      </c>
      <c r="M904" s="49">
        <f t="shared" si="150"/>
        <v>0</v>
      </c>
      <c r="N904" s="49">
        <f t="shared" si="151"/>
        <v>0</v>
      </c>
      <c r="O904" s="49">
        <f t="shared" si="152"/>
        <v>0</v>
      </c>
      <c r="P904" s="50">
        <f t="shared" si="153"/>
        <v>0</v>
      </c>
      <c r="Q904" s="105"/>
      <c r="R904" s="105"/>
      <c r="S904" s="105"/>
    </row>
    <row r="905" spans="1:19" x14ac:dyDescent="0.2">
      <c r="A905" s="104">
        <f>IF(E905&gt;0,IF(E905&gt;0,1+MAX($A$14:A904),0),0)</f>
        <v>0</v>
      </c>
      <c r="B905" s="39"/>
      <c r="C905" s="48"/>
      <c r="D905" s="25"/>
      <c r="E905" s="73"/>
      <c r="F905" s="76">
        <f t="shared" si="143"/>
        <v>0</v>
      </c>
      <c r="G905" s="71">
        <f t="shared" si="144"/>
        <v>0</v>
      </c>
      <c r="H905" s="71">
        <f t="shared" si="145"/>
        <v>0</v>
      </c>
      <c r="I905" s="71">
        <f t="shared" si="146"/>
        <v>0</v>
      </c>
      <c r="J905" s="71">
        <f t="shared" si="147"/>
        <v>0</v>
      </c>
      <c r="K905" s="50">
        <f t="shared" si="148"/>
        <v>0</v>
      </c>
      <c r="L905" s="51">
        <f t="shared" si="149"/>
        <v>0</v>
      </c>
      <c r="M905" s="49">
        <f t="shared" si="150"/>
        <v>0</v>
      </c>
      <c r="N905" s="49">
        <f t="shared" si="151"/>
        <v>0</v>
      </c>
      <c r="O905" s="49">
        <f t="shared" si="152"/>
        <v>0</v>
      </c>
      <c r="P905" s="50">
        <f t="shared" si="153"/>
        <v>0</v>
      </c>
      <c r="Q905" s="105"/>
      <c r="R905" s="105"/>
      <c r="S905" s="105"/>
    </row>
    <row r="906" spans="1:19" x14ac:dyDescent="0.2">
      <c r="A906" s="104">
        <f>IF(E906&gt;0,IF(E906&gt;0,1+MAX($A$14:A905),0),0)</f>
        <v>0</v>
      </c>
      <c r="B906" s="39"/>
      <c r="C906" s="48"/>
      <c r="D906" s="25"/>
      <c r="E906" s="73"/>
      <c r="F906" s="76">
        <f t="shared" si="143"/>
        <v>0</v>
      </c>
      <c r="G906" s="71">
        <f t="shared" si="144"/>
        <v>0</v>
      </c>
      <c r="H906" s="71">
        <f t="shared" si="145"/>
        <v>0</v>
      </c>
      <c r="I906" s="71">
        <f t="shared" si="146"/>
        <v>0</v>
      </c>
      <c r="J906" s="71">
        <f t="shared" si="147"/>
        <v>0</v>
      </c>
      <c r="K906" s="50">
        <f t="shared" si="148"/>
        <v>0</v>
      </c>
      <c r="L906" s="51">
        <f t="shared" si="149"/>
        <v>0</v>
      </c>
      <c r="M906" s="49">
        <f t="shared" si="150"/>
        <v>0</v>
      </c>
      <c r="N906" s="49">
        <f t="shared" si="151"/>
        <v>0</v>
      </c>
      <c r="O906" s="49">
        <f t="shared" si="152"/>
        <v>0</v>
      </c>
      <c r="P906" s="50">
        <f t="shared" si="153"/>
        <v>0</v>
      </c>
      <c r="Q906" s="105"/>
      <c r="R906" s="105"/>
      <c r="S906" s="105"/>
    </row>
    <row r="907" spans="1:19" x14ac:dyDescent="0.2">
      <c r="A907" s="104">
        <f>IF(E907&gt;0,IF(E907&gt;0,1+MAX($A$14:A906),0),0)</f>
        <v>0</v>
      </c>
      <c r="B907" s="39"/>
      <c r="C907" s="48"/>
      <c r="D907" s="25"/>
      <c r="E907" s="73"/>
      <c r="F907" s="76">
        <f t="shared" si="143"/>
        <v>0</v>
      </c>
      <c r="G907" s="71">
        <f t="shared" si="144"/>
        <v>0</v>
      </c>
      <c r="H907" s="71">
        <f t="shared" si="145"/>
        <v>0</v>
      </c>
      <c r="I907" s="71">
        <f t="shared" si="146"/>
        <v>0</v>
      </c>
      <c r="J907" s="71">
        <f t="shared" si="147"/>
        <v>0</v>
      </c>
      <c r="K907" s="50">
        <f t="shared" si="148"/>
        <v>0</v>
      </c>
      <c r="L907" s="51">
        <f t="shared" si="149"/>
        <v>0</v>
      </c>
      <c r="M907" s="49">
        <f t="shared" si="150"/>
        <v>0</v>
      </c>
      <c r="N907" s="49">
        <f t="shared" si="151"/>
        <v>0</v>
      </c>
      <c r="O907" s="49">
        <f t="shared" si="152"/>
        <v>0</v>
      </c>
      <c r="P907" s="50">
        <f t="shared" si="153"/>
        <v>0</v>
      </c>
      <c r="Q907" s="105"/>
      <c r="R907" s="105"/>
      <c r="S907" s="105"/>
    </row>
    <row r="908" spans="1:19" x14ac:dyDescent="0.2">
      <c r="A908" s="104">
        <f>IF(E908&gt;0,IF(E908&gt;0,1+MAX($A$14:A907),0),0)</f>
        <v>0</v>
      </c>
      <c r="B908" s="39"/>
      <c r="C908" s="48"/>
      <c r="D908" s="25"/>
      <c r="E908" s="73"/>
      <c r="F908" s="76">
        <f t="shared" si="143"/>
        <v>0</v>
      </c>
      <c r="G908" s="71">
        <f t="shared" si="144"/>
        <v>0</v>
      </c>
      <c r="H908" s="71">
        <f t="shared" si="145"/>
        <v>0</v>
      </c>
      <c r="I908" s="71">
        <f t="shared" si="146"/>
        <v>0</v>
      </c>
      <c r="J908" s="71">
        <f t="shared" si="147"/>
        <v>0</v>
      </c>
      <c r="K908" s="50">
        <f t="shared" si="148"/>
        <v>0</v>
      </c>
      <c r="L908" s="51">
        <f t="shared" si="149"/>
        <v>0</v>
      </c>
      <c r="M908" s="49">
        <f t="shared" si="150"/>
        <v>0</v>
      </c>
      <c r="N908" s="49">
        <f t="shared" si="151"/>
        <v>0</v>
      </c>
      <c r="O908" s="49">
        <f t="shared" si="152"/>
        <v>0</v>
      </c>
      <c r="P908" s="50">
        <f t="shared" si="153"/>
        <v>0</v>
      </c>
      <c r="Q908" s="105"/>
      <c r="R908" s="105"/>
      <c r="S908" s="105"/>
    </row>
    <row r="909" spans="1:19" x14ac:dyDescent="0.2">
      <c r="A909" s="104">
        <f>IF(E909&gt;0,IF(E909&gt;0,1+MAX($A$14:A908),0),0)</f>
        <v>0</v>
      </c>
      <c r="B909" s="39"/>
      <c r="C909" s="48"/>
      <c r="D909" s="25"/>
      <c r="E909" s="73"/>
      <c r="F909" s="76">
        <f t="shared" si="143"/>
        <v>0</v>
      </c>
      <c r="G909" s="71">
        <f t="shared" si="144"/>
        <v>0</v>
      </c>
      <c r="H909" s="71">
        <f t="shared" si="145"/>
        <v>0</v>
      </c>
      <c r="I909" s="71">
        <f t="shared" si="146"/>
        <v>0</v>
      </c>
      <c r="J909" s="71">
        <f t="shared" si="147"/>
        <v>0</v>
      </c>
      <c r="K909" s="50">
        <f t="shared" si="148"/>
        <v>0</v>
      </c>
      <c r="L909" s="51">
        <f t="shared" si="149"/>
        <v>0</v>
      </c>
      <c r="M909" s="49">
        <f t="shared" si="150"/>
        <v>0</v>
      </c>
      <c r="N909" s="49">
        <f t="shared" si="151"/>
        <v>0</v>
      </c>
      <c r="O909" s="49">
        <f t="shared" si="152"/>
        <v>0</v>
      </c>
      <c r="P909" s="50">
        <f t="shared" si="153"/>
        <v>0</v>
      </c>
      <c r="Q909" s="105"/>
      <c r="R909" s="105"/>
      <c r="S909" s="105"/>
    </row>
    <row r="910" spans="1:19" x14ac:dyDescent="0.2">
      <c r="A910" s="104">
        <f>IF(E910&gt;0,IF(E910&gt;0,1+MAX($A$14:A909),0),0)</f>
        <v>0</v>
      </c>
      <c r="B910" s="39"/>
      <c r="C910" s="48"/>
      <c r="D910" s="25"/>
      <c r="E910" s="73"/>
      <c r="F910" s="76">
        <f t="shared" si="143"/>
        <v>0</v>
      </c>
      <c r="G910" s="71">
        <f t="shared" si="144"/>
        <v>0</v>
      </c>
      <c r="H910" s="71">
        <f t="shared" si="145"/>
        <v>0</v>
      </c>
      <c r="I910" s="71">
        <f t="shared" si="146"/>
        <v>0</v>
      </c>
      <c r="J910" s="71">
        <f t="shared" si="147"/>
        <v>0</v>
      </c>
      <c r="K910" s="50">
        <f t="shared" si="148"/>
        <v>0</v>
      </c>
      <c r="L910" s="51">
        <f t="shared" si="149"/>
        <v>0</v>
      </c>
      <c r="M910" s="49">
        <f t="shared" si="150"/>
        <v>0</v>
      </c>
      <c r="N910" s="49">
        <f t="shared" si="151"/>
        <v>0</v>
      </c>
      <c r="O910" s="49">
        <f t="shared" si="152"/>
        <v>0</v>
      </c>
      <c r="P910" s="50">
        <f t="shared" si="153"/>
        <v>0</v>
      </c>
      <c r="Q910" s="105"/>
      <c r="R910" s="105"/>
      <c r="S910" s="105"/>
    </row>
    <row r="911" spans="1:19" x14ac:dyDescent="0.2">
      <c r="A911" s="104">
        <f>IF(E911&gt;0,IF(E911&gt;0,1+MAX($A$14:A910),0),0)</f>
        <v>0</v>
      </c>
      <c r="B911" s="39"/>
      <c r="C911" s="48"/>
      <c r="D911" s="25"/>
      <c r="E911" s="73"/>
      <c r="F911" s="76">
        <f t="shared" ref="F911:F974" si="154">ROUNDUP((1+$Q$11)*Q911/$S$11,2)</f>
        <v>0</v>
      </c>
      <c r="G911" s="71">
        <f t="shared" ref="G911:G974" si="155">IF(F911&gt;0.001,9.5,0)</f>
        <v>0</v>
      </c>
      <c r="H911" s="71">
        <f t="shared" ref="H911:H974" si="156">ROUND(F911*G911,2)</f>
        <v>0</v>
      </c>
      <c r="I911" s="71">
        <f t="shared" ref="I911:I974" si="157">ROUND((1+$R$11)*R911,2)</f>
        <v>0</v>
      </c>
      <c r="J911" s="71">
        <f t="shared" ref="J911:J974" si="158">ROUND((1+$R$11*0.5)*S911,2)</f>
        <v>0</v>
      </c>
      <c r="K911" s="50">
        <f t="shared" ref="K911:K974" si="159">SUM(H911:J911)</f>
        <v>0</v>
      </c>
      <c r="L911" s="51">
        <f t="shared" ref="L911:L974" si="160">ROUND(E911*F911,2)</f>
        <v>0</v>
      </c>
      <c r="M911" s="49">
        <f t="shared" ref="M911:M974" si="161">ROUND(H911*E911,2)</f>
        <v>0</v>
      </c>
      <c r="N911" s="49">
        <f t="shared" ref="N911:N974" si="162">ROUND(I911*E911,2)</f>
        <v>0</v>
      </c>
      <c r="O911" s="49">
        <f t="shared" ref="O911:O974" si="163">ROUND(J911*E911,2)</f>
        <v>0</v>
      </c>
      <c r="P911" s="50">
        <f t="shared" ref="P911:P974" si="164">SUM(M911:O911)</f>
        <v>0</v>
      </c>
      <c r="Q911" s="105"/>
      <c r="R911" s="105"/>
      <c r="S911" s="105"/>
    </row>
    <row r="912" spans="1:19" x14ac:dyDescent="0.2">
      <c r="A912" s="104">
        <f>IF(E912&gt;0,IF(E912&gt;0,1+MAX($A$14:A911),0),0)</f>
        <v>0</v>
      </c>
      <c r="B912" s="39"/>
      <c r="C912" s="48"/>
      <c r="D912" s="25"/>
      <c r="E912" s="73"/>
      <c r="F912" s="76">
        <f t="shared" si="154"/>
        <v>0</v>
      </c>
      <c r="G912" s="71">
        <f t="shared" si="155"/>
        <v>0</v>
      </c>
      <c r="H912" s="71">
        <f t="shared" si="156"/>
        <v>0</v>
      </c>
      <c r="I912" s="71">
        <f t="shared" si="157"/>
        <v>0</v>
      </c>
      <c r="J912" s="71">
        <f t="shared" si="158"/>
        <v>0</v>
      </c>
      <c r="K912" s="50">
        <f t="shared" si="159"/>
        <v>0</v>
      </c>
      <c r="L912" s="51">
        <f t="shared" si="160"/>
        <v>0</v>
      </c>
      <c r="M912" s="49">
        <f t="shared" si="161"/>
        <v>0</v>
      </c>
      <c r="N912" s="49">
        <f t="shared" si="162"/>
        <v>0</v>
      </c>
      <c r="O912" s="49">
        <f t="shared" si="163"/>
        <v>0</v>
      </c>
      <c r="P912" s="50">
        <f t="shared" si="164"/>
        <v>0</v>
      </c>
      <c r="Q912" s="105"/>
      <c r="R912" s="105"/>
      <c r="S912" s="105"/>
    </row>
    <row r="913" spans="1:19" x14ac:dyDescent="0.2">
      <c r="A913" s="104">
        <f>IF(E913&gt;0,IF(E913&gt;0,1+MAX($A$14:A912),0),0)</f>
        <v>0</v>
      </c>
      <c r="B913" s="39"/>
      <c r="C913" s="48"/>
      <c r="D913" s="25"/>
      <c r="E913" s="73"/>
      <c r="F913" s="76">
        <f t="shared" si="154"/>
        <v>0</v>
      </c>
      <c r="G913" s="71">
        <f t="shared" si="155"/>
        <v>0</v>
      </c>
      <c r="H913" s="71">
        <f t="shared" si="156"/>
        <v>0</v>
      </c>
      <c r="I913" s="71">
        <f t="shared" si="157"/>
        <v>0</v>
      </c>
      <c r="J913" s="71">
        <f t="shared" si="158"/>
        <v>0</v>
      </c>
      <c r="K913" s="50">
        <f t="shared" si="159"/>
        <v>0</v>
      </c>
      <c r="L913" s="51">
        <f t="shared" si="160"/>
        <v>0</v>
      </c>
      <c r="M913" s="49">
        <f t="shared" si="161"/>
        <v>0</v>
      </c>
      <c r="N913" s="49">
        <f t="shared" si="162"/>
        <v>0</v>
      </c>
      <c r="O913" s="49">
        <f t="shared" si="163"/>
        <v>0</v>
      </c>
      <c r="P913" s="50">
        <f t="shared" si="164"/>
        <v>0</v>
      </c>
      <c r="Q913" s="105"/>
      <c r="R913" s="105"/>
      <c r="S913" s="105"/>
    </row>
    <row r="914" spans="1:19" x14ac:dyDescent="0.2">
      <c r="A914" s="104">
        <f>IF(E914&gt;0,IF(E914&gt;0,1+MAX($A$14:A913),0),0)</f>
        <v>0</v>
      </c>
      <c r="B914" s="39"/>
      <c r="C914" s="48"/>
      <c r="D914" s="25"/>
      <c r="E914" s="73"/>
      <c r="F914" s="76">
        <f t="shared" si="154"/>
        <v>0</v>
      </c>
      <c r="G914" s="71">
        <f t="shared" si="155"/>
        <v>0</v>
      </c>
      <c r="H914" s="71">
        <f t="shared" si="156"/>
        <v>0</v>
      </c>
      <c r="I914" s="71">
        <f t="shared" si="157"/>
        <v>0</v>
      </c>
      <c r="J914" s="71">
        <f t="shared" si="158"/>
        <v>0</v>
      </c>
      <c r="K914" s="50">
        <f t="shared" si="159"/>
        <v>0</v>
      </c>
      <c r="L914" s="51">
        <f t="shared" si="160"/>
        <v>0</v>
      </c>
      <c r="M914" s="49">
        <f t="shared" si="161"/>
        <v>0</v>
      </c>
      <c r="N914" s="49">
        <f t="shared" si="162"/>
        <v>0</v>
      </c>
      <c r="O914" s="49">
        <f t="shared" si="163"/>
        <v>0</v>
      </c>
      <c r="P914" s="50">
        <f t="shared" si="164"/>
        <v>0</v>
      </c>
      <c r="Q914" s="105"/>
      <c r="R914" s="105"/>
      <c r="S914" s="105"/>
    </row>
    <row r="915" spans="1:19" x14ac:dyDescent="0.2">
      <c r="A915" s="104">
        <f>IF(E915&gt;0,IF(E915&gt;0,1+MAX($A$14:A914),0),0)</f>
        <v>0</v>
      </c>
      <c r="B915" s="39"/>
      <c r="C915" s="48"/>
      <c r="D915" s="25"/>
      <c r="E915" s="73"/>
      <c r="F915" s="76">
        <f t="shared" si="154"/>
        <v>0</v>
      </c>
      <c r="G915" s="71">
        <f t="shared" si="155"/>
        <v>0</v>
      </c>
      <c r="H915" s="71">
        <f t="shared" si="156"/>
        <v>0</v>
      </c>
      <c r="I915" s="71">
        <f t="shared" si="157"/>
        <v>0</v>
      </c>
      <c r="J915" s="71">
        <f t="shared" si="158"/>
        <v>0</v>
      </c>
      <c r="K915" s="50">
        <f t="shared" si="159"/>
        <v>0</v>
      </c>
      <c r="L915" s="51">
        <f t="shared" si="160"/>
        <v>0</v>
      </c>
      <c r="M915" s="49">
        <f t="shared" si="161"/>
        <v>0</v>
      </c>
      <c r="N915" s="49">
        <f t="shared" si="162"/>
        <v>0</v>
      </c>
      <c r="O915" s="49">
        <f t="shared" si="163"/>
        <v>0</v>
      </c>
      <c r="P915" s="50">
        <f t="shared" si="164"/>
        <v>0</v>
      </c>
      <c r="Q915" s="105"/>
      <c r="R915" s="105"/>
      <c r="S915" s="105"/>
    </row>
    <row r="916" spans="1:19" x14ac:dyDescent="0.2">
      <c r="A916" s="104">
        <f>IF(E916&gt;0,IF(E916&gt;0,1+MAX($A$14:A915),0),0)</f>
        <v>0</v>
      </c>
      <c r="B916" s="39"/>
      <c r="C916" s="48"/>
      <c r="D916" s="25"/>
      <c r="E916" s="73"/>
      <c r="F916" s="76">
        <f t="shared" si="154"/>
        <v>0</v>
      </c>
      <c r="G916" s="71">
        <f t="shared" si="155"/>
        <v>0</v>
      </c>
      <c r="H916" s="71">
        <f t="shared" si="156"/>
        <v>0</v>
      </c>
      <c r="I916" s="71">
        <f t="shared" si="157"/>
        <v>0</v>
      </c>
      <c r="J916" s="71">
        <f t="shared" si="158"/>
        <v>0</v>
      </c>
      <c r="K916" s="50">
        <f t="shared" si="159"/>
        <v>0</v>
      </c>
      <c r="L916" s="51">
        <f t="shared" si="160"/>
        <v>0</v>
      </c>
      <c r="M916" s="49">
        <f t="shared" si="161"/>
        <v>0</v>
      </c>
      <c r="N916" s="49">
        <f t="shared" si="162"/>
        <v>0</v>
      </c>
      <c r="O916" s="49">
        <f t="shared" si="163"/>
        <v>0</v>
      </c>
      <c r="P916" s="50">
        <f t="shared" si="164"/>
        <v>0</v>
      </c>
      <c r="Q916" s="105"/>
      <c r="R916" s="105"/>
      <c r="S916" s="105"/>
    </row>
    <row r="917" spans="1:19" x14ac:dyDescent="0.2">
      <c r="A917" s="104">
        <f>IF(E917&gt;0,IF(E917&gt;0,1+MAX($A$14:A916),0),0)</f>
        <v>0</v>
      </c>
      <c r="B917" s="39"/>
      <c r="C917" s="48"/>
      <c r="D917" s="25"/>
      <c r="E917" s="73"/>
      <c r="F917" s="76">
        <f t="shared" si="154"/>
        <v>0</v>
      </c>
      <c r="G917" s="71">
        <f t="shared" si="155"/>
        <v>0</v>
      </c>
      <c r="H917" s="71">
        <f t="shared" si="156"/>
        <v>0</v>
      </c>
      <c r="I917" s="71">
        <f t="shared" si="157"/>
        <v>0</v>
      </c>
      <c r="J917" s="71">
        <f t="shared" si="158"/>
        <v>0</v>
      </c>
      <c r="K917" s="50">
        <f t="shared" si="159"/>
        <v>0</v>
      </c>
      <c r="L917" s="51">
        <f t="shared" si="160"/>
        <v>0</v>
      </c>
      <c r="M917" s="49">
        <f t="shared" si="161"/>
        <v>0</v>
      </c>
      <c r="N917" s="49">
        <f t="shared" si="162"/>
        <v>0</v>
      </c>
      <c r="O917" s="49">
        <f t="shared" si="163"/>
        <v>0</v>
      </c>
      <c r="P917" s="50">
        <f t="shared" si="164"/>
        <v>0</v>
      </c>
      <c r="Q917" s="105"/>
      <c r="R917" s="105"/>
      <c r="S917" s="105"/>
    </row>
    <row r="918" spans="1:19" x14ac:dyDescent="0.2">
      <c r="A918" s="104">
        <f>IF(E918&gt;0,IF(E918&gt;0,1+MAX($A$14:A917),0),0)</f>
        <v>0</v>
      </c>
      <c r="B918" s="39"/>
      <c r="C918" s="48"/>
      <c r="D918" s="25"/>
      <c r="E918" s="73"/>
      <c r="F918" s="76">
        <f t="shared" si="154"/>
        <v>0</v>
      </c>
      <c r="G918" s="71">
        <f t="shared" si="155"/>
        <v>0</v>
      </c>
      <c r="H918" s="71">
        <f t="shared" si="156"/>
        <v>0</v>
      </c>
      <c r="I918" s="71">
        <f t="shared" si="157"/>
        <v>0</v>
      </c>
      <c r="J918" s="71">
        <f t="shared" si="158"/>
        <v>0</v>
      </c>
      <c r="K918" s="50">
        <f t="shared" si="159"/>
        <v>0</v>
      </c>
      <c r="L918" s="51">
        <f t="shared" si="160"/>
        <v>0</v>
      </c>
      <c r="M918" s="49">
        <f t="shared" si="161"/>
        <v>0</v>
      </c>
      <c r="N918" s="49">
        <f t="shared" si="162"/>
        <v>0</v>
      </c>
      <c r="O918" s="49">
        <f t="shared" si="163"/>
        <v>0</v>
      </c>
      <c r="P918" s="50">
        <f t="shared" si="164"/>
        <v>0</v>
      </c>
      <c r="Q918" s="105"/>
      <c r="R918" s="105"/>
      <c r="S918" s="105"/>
    </row>
    <row r="919" spans="1:19" x14ac:dyDescent="0.2">
      <c r="A919" s="104">
        <f>IF(E919&gt;0,IF(E919&gt;0,1+MAX($A$14:A918),0),0)</f>
        <v>0</v>
      </c>
      <c r="B919" s="39"/>
      <c r="C919" s="48"/>
      <c r="D919" s="25"/>
      <c r="E919" s="73"/>
      <c r="F919" s="76">
        <f t="shared" si="154"/>
        <v>0</v>
      </c>
      <c r="G919" s="71">
        <f t="shared" si="155"/>
        <v>0</v>
      </c>
      <c r="H919" s="71">
        <f t="shared" si="156"/>
        <v>0</v>
      </c>
      <c r="I919" s="71">
        <f t="shared" si="157"/>
        <v>0</v>
      </c>
      <c r="J919" s="71">
        <f t="shared" si="158"/>
        <v>0</v>
      </c>
      <c r="K919" s="50">
        <f t="shared" si="159"/>
        <v>0</v>
      </c>
      <c r="L919" s="51">
        <f t="shared" si="160"/>
        <v>0</v>
      </c>
      <c r="M919" s="49">
        <f t="shared" si="161"/>
        <v>0</v>
      </c>
      <c r="N919" s="49">
        <f t="shared" si="162"/>
        <v>0</v>
      </c>
      <c r="O919" s="49">
        <f t="shared" si="163"/>
        <v>0</v>
      </c>
      <c r="P919" s="50">
        <f t="shared" si="164"/>
        <v>0</v>
      </c>
      <c r="Q919" s="105"/>
      <c r="R919" s="105"/>
      <c r="S919" s="105"/>
    </row>
    <row r="920" spans="1:19" x14ac:dyDescent="0.2">
      <c r="A920" s="104">
        <f>IF(E920&gt;0,IF(E920&gt;0,1+MAX($A$14:A919),0),0)</f>
        <v>0</v>
      </c>
      <c r="B920" s="39"/>
      <c r="C920" s="48"/>
      <c r="D920" s="25"/>
      <c r="E920" s="73"/>
      <c r="F920" s="76">
        <f t="shared" si="154"/>
        <v>0</v>
      </c>
      <c r="G920" s="71">
        <f t="shared" si="155"/>
        <v>0</v>
      </c>
      <c r="H920" s="71">
        <f t="shared" si="156"/>
        <v>0</v>
      </c>
      <c r="I920" s="71">
        <f t="shared" si="157"/>
        <v>0</v>
      </c>
      <c r="J920" s="71">
        <f t="shared" si="158"/>
        <v>0</v>
      </c>
      <c r="K920" s="50">
        <f t="shared" si="159"/>
        <v>0</v>
      </c>
      <c r="L920" s="51">
        <f t="shared" si="160"/>
        <v>0</v>
      </c>
      <c r="M920" s="49">
        <f t="shared" si="161"/>
        <v>0</v>
      </c>
      <c r="N920" s="49">
        <f t="shared" si="162"/>
        <v>0</v>
      </c>
      <c r="O920" s="49">
        <f t="shared" si="163"/>
        <v>0</v>
      </c>
      <c r="P920" s="50">
        <f t="shared" si="164"/>
        <v>0</v>
      </c>
      <c r="Q920" s="105"/>
      <c r="R920" s="105"/>
      <c r="S920" s="105"/>
    </row>
    <row r="921" spans="1:19" x14ac:dyDescent="0.2">
      <c r="A921" s="104">
        <f>IF(E921&gt;0,IF(E921&gt;0,1+MAX($A$14:A920),0),0)</f>
        <v>0</v>
      </c>
      <c r="B921" s="39"/>
      <c r="C921" s="48"/>
      <c r="D921" s="25"/>
      <c r="E921" s="73"/>
      <c r="F921" s="76">
        <f t="shared" si="154"/>
        <v>0</v>
      </c>
      <c r="G921" s="71">
        <f t="shared" si="155"/>
        <v>0</v>
      </c>
      <c r="H921" s="71">
        <f t="shared" si="156"/>
        <v>0</v>
      </c>
      <c r="I921" s="71">
        <f t="shared" si="157"/>
        <v>0</v>
      </c>
      <c r="J921" s="71">
        <f t="shared" si="158"/>
        <v>0</v>
      </c>
      <c r="K921" s="50">
        <f t="shared" si="159"/>
        <v>0</v>
      </c>
      <c r="L921" s="51">
        <f t="shared" si="160"/>
        <v>0</v>
      </c>
      <c r="M921" s="49">
        <f t="shared" si="161"/>
        <v>0</v>
      </c>
      <c r="N921" s="49">
        <f t="shared" si="162"/>
        <v>0</v>
      </c>
      <c r="O921" s="49">
        <f t="shared" si="163"/>
        <v>0</v>
      </c>
      <c r="P921" s="50">
        <f t="shared" si="164"/>
        <v>0</v>
      </c>
      <c r="Q921" s="105"/>
      <c r="R921" s="105"/>
      <c r="S921" s="105"/>
    </row>
    <row r="922" spans="1:19" x14ac:dyDescent="0.2">
      <c r="A922" s="104">
        <f>IF(E922&gt;0,IF(E922&gt;0,1+MAX($A$14:A921),0),0)</f>
        <v>0</v>
      </c>
      <c r="B922" s="39"/>
      <c r="C922" s="48"/>
      <c r="D922" s="25"/>
      <c r="E922" s="73"/>
      <c r="F922" s="76">
        <f t="shared" si="154"/>
        <v>0</v>
      </c>
      <c r="G922" s="71">
        <f t="shared" si="155"/>
        <v>0</v>
      </c>
      <c r="H922" s="71">
        <f t="shared" si="156"/>
        <v>0</v>
      </c>
      <c r="I922" s="71">
        <f t="shared" si="157"/>
        <v>0</v>
      </c>
      <c r="J922" s="71">
        <f t="shared" si="158"/>
        <v>0</v>
      </c>
      <c r="K922" s="50">
        <f t="shared" si="159"/>
        <v>0</v>
      </c>
      <c r="L922" s="51">
        <f t="shared" si="160"/>
        <v>0</v>
      </c>
      <c r="M922" s="49">
        <f t="shared" si="161"/>
        <v>0</v>
      </c>
      <c r="N922" s="49">
        <f t="shared" si="162"/>
        <v>0</v>
      </c>
      <c r="O922" s="49">
        <f t="shared" si="163"/>
        <v>0</v>
      </c>
      <c r="P922" s="50">
        <f t="shared" si="164"/>
        <v>0</v>
      </c>
      <c r="Q922" s="105"/>
      <c r="R922" s="105"/>
      <c r="S922" s="105"/>
    </row>
    <row r="923" spans="1:19" x14ac:dyDescent="0.2">
      <c r="A923" s="104">
        <f>IF(E923&gt;0,IF(E923&gt;0,1+MAX($A$14:A922),0),0)</f>
        <v>0</v>
      </c>
      <c r="B923" s="39"/>
      <c r="C923" s="48"/>
      <c r="D923" s="25"/>
      <c r="E923" s="73"/>
      <c r="F923" s="76">
        <f t="shared" si="154"/>
        <v>0</v>
      </c>
      <c r="G923" s="71">
        <f t="shared" si="155"/>
        <v>0</v>
      </c>
      <c r="H923" s="71">
        <f t="shared" si="156"/>
        <v>0</v>
      </c>
      <c r="I923" s="71">
        <f t="shared" si="157"/>
        <v>0</v>
      </c>
      <c r="J923" s="71">
        <f t="shared" si="158"/>
        <v>0</v>
      </c>
      <c r="K923" s="50">
        <f t="shared" si="159"/>
        <v>0</v>
      </c>
      <c r="L923" s="51">
        <f t="shared" si="160"/>
        <v>0</v>
      </c>
      <c r="M923" s="49">
        <f t="shared" si="161"/>
        <v>0</v>
      </c>
      <c r="N923" s="49">
        <f t="shared" si="162"/>
        <v>0</v>
      </c>
      <c r="O923" s="49">
        <f t="shared" si="163"/>
        <v>0</v>
      </c>
      <c r="P923" s="50">
        <f t="shared" si="164"/>
        <v>0</v>
      </c>
      <c r="Q923" s="105"/>
      <c r="R923" s="105"/>
      <c r="S923" s="105"/>
    </row>
    <row r="924" spans="1:19" x14ac:dyDescent="0.2">
      <c r="A924" s="104">
        <f>IF(E924&gt;0,IF(E924&gt;0,1+MAX($A$14:A923),0),0)</f>
        <v>0</v>
      </c>
      <c r="B924" s="39"/>
      <c r="C924" s="48"/>
      <c r="D924" s="25"/>
      <c r="E924" s="73"/>
      <c r="F924" s="76">
        <f t="shared" si="154"/>
        <v>0</v>
      </c>
      <c r="G924" s="71">
        <f t="shared" si="155"/>
        <v>0</v>
      </c>
      <c r="H924" s="71">
        <f t="shared" si="156"/>
        <v>0</v>
      </c>
      <c r="I924" s="71">
        <f t="shared" si="157"/>
        <v>0</v>
      </c>
      <c r="J924" s="71">
        <f t="shared" si="158"/>
        <v>0</v>
      </c>
      <c r="K924" s="50">
        <f t="shared" si="159"/>
        <v>0</v>
      </c>
      <c r="L924" s="51">
        <f t="shared" si="160"/>
        <v>0</v>
      </c>
      <c r="M924" s="49">
        <f t="shared" si="161"/>
        <v>0</v>
      </c>
      <c r="N924" s="49">
        <f t="shared" si="162"/>
        <v>0</v>
      </c>
      <c r="O924" s="49">
        <f t="shared" si="163"/>
        <v>0</v>
      </c>
      <c r="P924" s="50">
        <f t="shared" si="164"/>
        <v>0</v>
      </c>
      <c r="Q924" s="105"/>
      <c r="R924" s="105"/>
      <c r="S924" s="105"/>
    </row>
    <row r="925" spans="1:19" x14ac:dyDescent="0.2">
      <c r="A925" s="104">
        <f>IF(E925&gt;0,IF(E925&gt;0,1+MAX($A$14:A924),0),0)</f>
        <v>0</v>
      </c>
      <c r="B925" s="39"/>
      <c r="C925" s="48"/>
      <c r="D925" s="25"/>
      <c r="E925" s="73"/>
      <c r="F925" s="76">
        <f t="shared" si="154"/>
        <v>0</v>
      </c>
      <c r="G925" s="71">
        <f t="shared" si="155"/>
        <v>0</v>
      </c>
      <c r="H925" s="71">
        <f t="shared" si="156"/>
        <v>0</v>
      </c>
      <c r="I925" s="71">
        <f t="shared" si="157"/>
        <v>0</v>
      </c>
      <c r="J925" s="71">
        <f t="shared" si="158"/>
        <v>0</v>
      </c>
      <c r="K925" s="50">
        <f t="shared" si="159"/>
        <v>0</v>
      </c>
      <c r="L925" s="51">
        <f t="shared" si="160"/>
        <v>0</v>
      </c>
      <c r="M925" s="49">
        <f t="shared" si="161"/>
        <v>0</v>
      </c>
      <c r="N925" s="49">
        <f t="shared" si="162"/>
        <v>0</v>
      </c>
      <c r="O925" s="49">
        <f t="shared" si="163"/>
        <v>0</v>
      </c>
      <c r="P925" s="50">
        <f t="shared" si="164"/>
        <v>0</v>
      </c>
      <c r="Q925" s="105"/>
      <c r="R925" s="105"/>
      <c r="S925" s="105"/>
    </row>
    <row r="926" spans="1:19" x14ac:dyDescent="0.2">
      <c r="A926" s="104">
        <f>IF(E926&gt;0,IF(E926&gt;0,1+MAX($A$14:A925),0),0)</f>
        <v>0</v>
      </c>
      <c r="B926" s="39"/>
      <c r="C926" s="48"/>
      <c r="D926" s="25"/>
      <c r="E926" s="73"/>
      <c r="F926" s="76">
        <f t="shared" si="154"/>
        <v>0</v>
      </c>
      <c r="G926" s="71">
        <f t="shared" si="155"/>
        <v>0</v>
      </c>
      <c r="H926" s="71">
        <f t="shared" si="156"/>
        <v>0</v>
      </c>
      <c r="I926" s="71">
        <f t="shared" si="157"/>
        <v>0</v>
      </c>
      <c r="J926" s="71">
        <f t="shared" si="158"/>
        <v>0</v>
      </c>
      <c r="K926" s="50">
        <f t="shared" si="159"/>
        <v>0</v>
      </c>
      <c r="L926" s="51">
        <f t="shared" si="160"/>
        <v>0</v>
      </c>
      <c r="M926" s="49">
        <f t="shared" si="161"/>
        <v>0</v>
      </c>
      <c r="N926" s="49">
        <f t="shared" si="162"/>
        <v>0</v>
      </c>
      <c r="O926" s="49">
        <f t="shared" si="163"/>
        <v>0</v>
      </c>
      <c r="P926" s="50">
        <f t="shared" si="164"/>
        <v>0</v>
      </c>
      <c r="Q926" s="105"/>
      <c r="R926" s="105"/>
      <c r="S926" s="105"/>
    </row>
    <row r="927" spans="1:19" x14ac:dyDescent="0.2">
      <c r="A927" s="104">
        <f>IF(E927&gt;0,IF(E927&gt;0,1+MAX($A$14:A926),0),0)</f>
        <v>0</v>
      </c>
      <c r="B927" s="39"/>
      <c r="C927" s="48"/>
      <c r="D927" s="25"/>
      <c r="E927" s="73"/>
      <c r="F927" s="76">
        <f t="shared" si="154"/>
        <v>0</v>
      </c>
      <c r="G927" s="71">
        <f t="shared" si="155"/>
        <v>0</v>
      </c>
      <c r="H927" s="71">
        <f t="shared" si="156"/>
        <v>0</v>
      </c>
      <c r="I927" s="71">
        <f t="shared" si="157"/>
        <v>0</v>
      </c>
      <c r="J927" s="71">
        <f t="shared" si="158"/>
        <v>0</v>
      </c>
      <c r="K927" s="50">
        <f t="shared" si="159"/>
        <v>0</v>
      </c>
      <c r="L927" s="51">
        <f t="shared" si="160"/>
        <v>0</v>
      </c>
      <c r="M927" s="49">
        <f t="shared" si="161"/>
        <v>0</v>
      </c>
      <c r="N927" s="49">
        <f t="shared" si="162"/>
        <v>0</v>
      </c>
      <c r="O927" s="49">
        <f t="shared" si="163"/>
        <v>0</v>
      </c>
      <c r="P927" s="50">
        <f t="shared" si="164"/>
        <v>0</v>
      </c>
      <c r="Q927" s="105"/>
      <c r="R927" s="105"/>
      <c r="S927" s="105"/>
    </row>
    <row r="928" spans="1:19" x14ac:dyDescent="0.2">
      <c r="A928" s="104">
        <f>IF(E928&gt;0,IF(E928&gt;0,1+MAX($A$14:A927),0),0)</f>
        <v>0</v>
      </c>
      <c r="B928" s="39"/>
      <c r="C928" s="48"/>
      <c r="D928" s="25"/>
      <c r="E928" s="73"/>
      <c r="F928" s="76">
        <f t="shared" si="154"/>
        <v>0</v>
      </c>
      <c r="G928" s="71">
        <f t="shared" si="155"/>
        <v>0</v>
      </c>
      <c r="H928" s="71">
        <f t="shared" si="156"/>
        <v>0</v>
      </c>
      <c r="I928" s="71">
        <f t="shared" si="157"/>
        <v>0</v>
      </c>
      <c r="J928" s="71">
        <f t="shared" si="158"/>
        <v>0</v>
      </c>
      <c r="K928" s="50">
        <f t="shared" si="159"/>
        <v>0</v>
      </c>
      <c r="L928" s="51">
        <f t="shared" si="160"/>
        <v>0</v>
      </c>
      <c r="M928" s="49">
        <f t="shared" si="161"/>
        <v>0</v>
      </c>
      <c r="N928" s="49">
        <f t="shared" si="162"/>
        <v>0</v>
      </c>
      <c r="O928" s="49">
        <f t="shared" si="163"/>
        <v>0</v>
      </c>
      <c r="P928" s="50">
        <f t="shared" si="164"/>
        <v>0</v>
      </c>
      <c r="Q928" s="105"/>
      <c r="R928" s="105"/>
      <c r="S928" s="105"/>
    </row>
    <row r="929" spans="1:19" x14ac:dyDescent="0.2">
      <c r="A929" s="104">
        <f>IF(E929&gt;0,IF(E929&gt;0,1+MAX($A$14:A928),0),0)</f>
        <v>0</v>
      </c>
      <c r="B929" s="39"/>
      <c r="C929" s="48"/>
      <c r="D929" s="25"/>
      <c r="E929" s="73"/>
      <c r="F929" s="76">
        <f t="shared" si="154"/>
        <v>0</v>
      </c>
      <c r="G929" s="71">
        <f t="shared" si="155"/>
        <v>0</v>
      </c>
      <c r="H929" s="71">
        <f t="shared" si="156"/>
        <v>0</v>
      </c>
      <c r="I929" s="71">
        <f t="shared" si="157"/>
        <v>0</v>
      </c>
      <c r="J929" s="71">
        <f t="shared" si="158"/>
        <v>0</v>
      </c>
      <c r="K929" s="50">
        <f t="shared" si="159"/>
        <v>0</v>
      </c>
      <c r="L929" s="51">
        <f t="shared" si="160"/>
        <v>0</v>
      </c>
      <c r="M929" s="49">
        <f t="shared" si="161"/>
        <v>0</v>
      </c>
      <c r="N929" s="49">
        <f t="shared" si="162"/>
        <v>0</v>
      </c>
      <c r="O929" s="49">
        <f t="shared" si="163"/>
        <v>0</v>
      </c>
      <c r="P929" s="50">
        <f t="shared" si="164"/>
        <v>0</v>
      </c>
      <c r="Q929" s="105"/>
      <c r="R929" s="105"/>
      <c r="S929" s="105"/>
    </row>
    <row r="930" spans="1:19" x14ac:dyDescent="0.2">
      <c r="A930" s="104">
        <f>IF(E930&gt;0,IF(E930&gt;0,1+MAX($A$14:A929),0),0)</f>
        <v>0</v>
      </c>
      <c r="B930" s="39"/>
      <c r="C930" s="48"/>
      <c r="D930" s="25"/>
      <c r="E930" s="73"/>
      <c r="F930" s="76">
        <f t="shared" si="154"/>
        <v>0</v>
      </c>
      <c r="G930" s="71">
        <f t="shared" si="155"/>
        <v>0</v>
      </c>
      <c r="H930" s="71">
        <f t="shared" si="156"/>
        <v>0</v>
      </c>
      <c r="I930" s="71">
        <f t="shared" si="157"/>
        <v>0</v>
      </c>
      <c r="J930" s="71">
        <f t="shared" si="158"/>
        <v>0</v>
      </c>
      <c r="K930" s="50">
        <f t="shared" si="159"/>
        <v>0</v>
      </c>
      <c r="L930" s="51">
        <f t="shared" si="160"/>
        <v>0</v>
      </c>
      <c r="M930" s="49">
        <f t="shared" si="161"/>
        <v>0</v>
      </c>
      <c r="N930" s="49">
        <f t="shared" si="162"/>
        <v>0</v>
      </c>
      <c r="O930" s="49">
        <f t="shared" si="163"/>
        <v>0</v>
      </c>
      <c r="P930" s="50">
        <f t="shared" si="164"/>
        <v>0</v>
      </c>
      <c r="Q930" s="105"/>
      <c r="R930" s="105"/>
      <c r="S930" s="105"/>
    </row>
    <row r="931" spans="1:19" x14ac:dyDescent="0.2">
      <c r="A931" s="104">
        <f>IF(E931&gt;0,IF(E931&gt;0,1+MAX($A$14:A930),0),0)</f>
        <v>0</v>
      </c>
      <c r="B931" s="39"/>
      <c r="C931" s="48"/>
      <c r="D931" s="25"/>
      <c r="E931" s="73"/>
      <c r="F931" s="76">
        <f t="shared" si="154"/>
        <v>0</v>
      </c>
      <c r="G931" s="71">
        <f t="shared" si="155"/>
        <v>0</v>
      </c>
      <c r="H931" s="71">
        <f t="shared" si="156"/>
        <v>0</v>
      </c>
      <c r="I931" s="71">
        <f t="shared" si="157"/>
        <v>0</v>
      </c>
      <c r="J931" s="71">
        <f t="shared" si="158"/>
        <v>0</v>
      </c>
      <c r="K931" s="50">
        <f t="shared" si="159"/>
        <v>0</v>
      </c>
      <c r="L931" s="51">
        <f t="shared" si="160"/>
        <v>0</v>
      </c>
      <c r="M931" s="49">
        <f t="shared" si="161"/>
        <v>0</v>
      </c>
      <c r="N931" s="49">
        <f t="shared" si="162"/>
        <v>0</v>
      </c>
      <c r="O931" s="49">
        <f t="shared" si="163"/>
        <v>0</v>
      </c>
      <c r="P931" s="50">
        <f t="shared" si="164"/>
        <v>0</v>
      </c>
      <c r="Q931" s="105"/>
      <c r="R931" s="105"/>
      <c r="S931" s="105"/>
    </row>
    <row r="932" spans="1:19" x14ac:dyDescent="0.2">
      <c r="A932" s="104">
        <f>IF(E932&gt;0,IF(E932&gt;0,1+MAX($A$14:A931),0),0)</f>
        <v>0</v>
      </c>
      <c r="B932" s="39"/>
      <c r="C932" s="48"/>
      <c r="D932" s="25"/>
      <c r="E932" s="73"/>
      <c r="F932" s="76">
        <f t="shared" si="154"/>
        <v>0</v>
      </c>
      <c r="G932" s="71">
        <f t="shared" si="155"/>
        <v>0</v>
      </c>
      <c r="H932" s="71">
        <f t="shared" si="156"/>
        <v>0</v>
      </c>
      <c r="I932" s="71">
        <f t="shared" si="157"/>
        <v>0</v>
      </c>
      <c r="J932" s="71">
        <f t="shared" si="158"/>
        <v>0</v>
      </c>
      <c r="K932" s="50">
        <f t="shared" si="159"/>
        <v>0</v>
      </c>
      <c r="L932" s="51">
        <f t="shared" si="160"/>
        <v>0</v>
      </c>
      <c r="M932" s="49">
        <f t="shared" si="161"/>
        <v>0</v>
      </c>
      <c r="N932" s="49">
        <f t="shared" si="162"/>
        <v>0</v>
      </c>
      <c r="O932" s="49">
        <f t="shared" si="163"/>
        <v>0</v>
      </c>
      <c r="P932" s="50">
        <f t="shared" si="164"/>
        <v>0</v>
      </c>
      <c r="Q932" s="105"/>
      <c r="R932" s="105"/>
      <c r="S932" s="105"/>
    </row>
    <row r="933" spans="1:19" x14ac:dyDescent="0.2">
      <c r="A933" s="104">
        <f>IF(E933&gt;0,IF(E933&gt;0,1+MAX($A$14:A932),0),0)</f>
        <v>0</v>
      </c>
      <c r="B933" s="39"/>
      <c r="C933" s="48"/>
      <c r="D933" s="25"/>
      <c r="E933" s="73"/>
      <c r="F933" s="76">
        <f t="shared" si="154"/>
        <v>0</v>
      </c>
      <c r="G933" s="71">
        <f t="shared" si="155"/>
        <v>0</v>
      </c>
      <c r="H933" s="71">
        <f t="shared" si="156"/>
        <v>0</v>
      </c>
      <c r="I933" s="71">
        <f t="shared" si="157"/>
        <v>0</v>
      </c>
      <c r="J933" s="71">
        <f t="shared" si="158"/>
        <v>0</v>
      </c>
      <c r="K933" s="50">
        <f t="shared" si="159"/>
        <v>0</v>
      </c>
      <c r="L933" s="51">
        <f t="shared" si="160"/>
        <v>0</v>
      </c>
      <c r="M933" s="49">
        <f t="shared" si="161"/>
        <v>0</v>
      </c>
      <c r="N933" s="49">
        <f t="shared" si="162"/>
        <v>0</v>
      </c>
      <c r="O933" s="49">
        <f t="shared" si="163"/>
        <v>0</v>
      </c>
      <c r="P933" s="50">
        <f t="shared" si="164"/>
        <v>0</v>
      </c>
      <c r="Q933" s="105"/>
      <c r="R933" s="105"/>
      <c r="S933" s="105"/>
    </row>
    <row r="934" spans="1:19" x14ac:dyDescent="0.2">
      <c r="A934" s="104">
        <f>IF(E934&gt;0,IF(E934&gt;0,1+MAX($A$14:A933),0),0)</f>
        <v>0</v>
      </c>
      <c r="B934" s="39"/>
      <c r="C934" s="48"/>
      <c r="D934" s="25"/>
      <c r="E934" s="73"/>
      <c r="F934" s="76">
        <f t="shared" si="154"/>
        <v>0</v>
      </c>
      <c r="G934" s="71">
        <f t="shared" si="155"/>
        <v>0</v>
      </c>
      <c r="H934" s="71">
        <f t="shared" si="156"/>
        <v>0</v>
      </c>
      <c r="I934" s="71">
        <f t="shared" si="157"/>
        <v>0</v>
      </c>
      <c r="J934" s="71">
        <f t="shared" si="158"/>
        <v>0</v>
      </c>
      <c r="K934" s="50">
        <f t="shared" si="159"/>
        <v>0</v>
      </c>
      <c r="L934" s="51">
        <f t="shared" si="160"/>
        <v>0</v>
      </c>
      <c r="M934" s="49">
        <f t="shared" si="161"/>
        <v>0</v>
      </c>
      <c r="N934" s="49">
        <f t="shared" si="162"/>
        <v>0</v>
      </c>
      <c r="O934" s="49">
        <f t="shared" si="163"/>
        <v>0</v>
      </c>
      <c r="P934" s="50">
        <f t="shared" si="164"/>
        <v>0</v>
      </c>
      <c r="Q934" s="105"/>
      <c r="R934" s="105"/>
      <c r="S934" s="105"/>
    </row>
    <row r="935" spans="1:19" x14ac:dyDescent="0.2">
      <c r="A935" s="104">
        <f>IF(E935&gt;0,IF(E935&gt;0,1+MAX($A$14:A934),0),0)</f>
        <v>0</v>
      </c>
      <c r="B935" s="39"/>
      <c r="C935" s="48"/>
      <c r="D935" s="25"/>
      <c r="E935" s="73"/>
      <c r="F935" s="76">
        <f t="shared" si="154"/>
        <v>0</v>
      </c>
      <c r="G935" s="71">
        <f t="shared" si="155"/>
        <v>0</v>
      </c>
      <c r="H935" s="71">
        <f t="shared" si="156"/>
        <v>0</v>
      </c>
      <c r="I935" s="71">
        <f t="shared" si="157"/>
        <v>0</v>
      </c>
      <c r="J935" s="71">
        <f t="shared" si="158"/>
        <v>0</v>
      </c>
      <c r="K935" s="50">
        <f t="shared" si="159"/>
        <v>0</v>
      </c>
      <c r="L935" s="51">
        <f t="shared" si="160"/>
        <v>0</v>
      </c>
      <c r="M935" s="49">
        <f t="shared" si="161"/>
        <v>0</v>
      </c>
      <c r="N935" s="49">
        <f t="shared" si="162"/>
        <v>0</v>
      </c>
      <c r="O935" s="49">
        <f t="shared" si="163"/>
        <v>0</v>
      </c>
      <c r="P935" s="50">
        <f t="shared" si="164"/>
        <v>0</v>
      </c>
      <c r="Q935" s="105"/>
      <c r="R935" s="105"/>
      <c r="S935" s="105"/>
    </row>
    <row r="936" spans="1:19" x14ac:dyDescent="0.2">
      <c r="A936" s="104">
        <f>IF(E936&gt;0,IF(E936&gt;0,1+MAX($A$14:A935),0),0)</f>
        <v>0</v>
      </c>
      <c r="B936" s="39"/>
      <c r="C936" s="48"/>
      <c r="D936" s="25"/>
      <c r="E936" s="73"/>
      <c r="F936" s="76">
        <f t="shared" si="154"/>
        <v>0</v>
      </c>
      <c r="G936" s="71">
        <f t="shared" si="155"/>
        <v>0</v>
      </c>
      <c r="H936" s="71">
        <f t="shared" si="156"/>
        <v>0</v>
      </c>
      <c r="I936" s="71">
        <f t="shared" si="157"/>
        <v>0</v>
      </c>
      <c r="J936" s="71">
        <f t="shared" si="158"/>
        <v>0</v>
      </c>
      <c r="K936" s="50">
        <f t="shared" si="159"/>
        <v>0</v>
      </c>
      <c r="L936" s="51">
        <f t="shared" si="160"/>
        <v>0</v>
      </c>
      <c r="M936" s="49">
        <f t="shared" si="161"/>
        <v>0</v>
      </c>
      <c r="N936" s="49">
        <f t="shared" si="162"/>
        <v>0</v>
      </c>
      <c r="O936" s="49">
        <f t="shared" si="163"/>
        <v>0</v>
      </c>
      <c r="P936" s="50">
        <f t="shared" si="164"/>
        <v>0</v>
      </c>
      <c r="Q936" s="105"/>
      <c r="R936" s="105"/>
      <c r="S936" s="105"/>
    </row>
    <row r="937" spans="1:19" x14ac:dyDescent="0.2">
      <c r="A937" s="104">
        <f>IF(E937&gt;0,IF(E937&gt;0,1+MAX($A$14:A936),0),0)</f>
        <v>0</v>
      </c>
      <c r="B937" s="39"/>
      <c r="C937" s="48"/>
      <c r="D937" s="25"/>
      <c r="E937" s="73"/>
      <c r="F937" s="76">
        <f t="shared" si="154"/>
        <v>0</v>
      </c>
      <c r="G937" s="71">
        <f t="shared" si="155"/>
        <v>0</v>
      </c>
      <c r="H937" s="71">
        <f t="shared" si="156"/>
        <v>0</v>
      </c>
      <c r="I937" s="71">
        <f t="shared" si="157"/>
        <v>0</v>
      </c>
      <c r="J937" s="71">
        <f t="shared" si="158"/>
        <v>0</v>
      </c>
      <c r="K937" s="50">
        <f t="shared" si="159"/>
        <v>0</v>
      </c>
      <c r="L937" s="51">
        <f t="shared" si="160"/>
        <v>0</v>
      </c>
      <c r="M937" s="49">
        <f t="shared" si="161"/>
        <v>0</v>
      </c>
      <c r="N937" s="49">
        <f t="shared" si="162"/>
        <v>0</v>
      </c>
      <c r="O937" s="49">
        <f t="shared" si="163"/>
        <v>0</v>
      </c>
      <c r="P937" s="50">
        <f t="shared" si="164"/>
        <v>0</v>
      </c>
      <c r="Q937" s="105"/>
      <c r="R937" s="105"/>
      <c r="S937" s="105"/>
    </row>
    <row r="938" spans="1:19" x14ac:dyDescent="0.2">
      <c r="A938" s="104">
        <f>IF(E938&gt;0,IF(E938&gt;0,1+MAX($A$14:A937),0),0)</f>
        <v>0</v>
      </c>
      <c r="B938" s="39"/>
      <c r="C938" s="48"/>
      <c r="D938" s="25"/>
      <c r="E938" s="73"/>
      <c r="F938" s="76">
        <f t="shared" si="154"/>
        <v>0</v>
      </c>
      <c r="G938" s="71">
        <f t="shared" si="155"/>
        <v>0</v>
      </c>
      <c r="H938" s="71">
        <f t="shared" si="156"/>
        <v>0</v>
      </c>
      <c r="I938" s="71">
        <f t="shared" si="157"/>
        <v>0</v>
      </c>
      <c r="J938" s="71">
        <f t="shared" si="158"/>
        <v>0</v>
      </c>
      <c r="K938" s="50">
        <f t="shared" si="159"/>
        <v>0</v>
      </c>
      <c r="L938" s="51">
        <f t="shared" si="160"/>
        <v>0</v>
      </c>
      <c r="M938" s="49">
        <f t="shared" si="161"/>
        <v>0</v>
      </c>
      <c r="N938" s="49">
        <f t="shared" si="162"/>
        <v>0</v>
      </c>
      <c r="O938" s="49">
        <f t="shared" si="163"/>
        <v>0</v>
      </c>
      <c r="P938" s="50">
        <f t="shared" si="164"/>
        <v>0</v>
      </c>
      <c r="Q938" s="105"/>
      <c r="R938" s="105"/>
      <c r="S938" s="105"/>
    </row>
    <row r="939" spans="1:19" x14ac:dyDescent="0.2">
      <c r="A939" s="104">
        <f>IF(E939&gt;0,IF(E939&gt;0,1+MAX($A$14:A938),0),0)</f>
        <v>0</v>
      </c>
      <c r="B939" s="39"/>
      <c r="C939" s="48"/>
      <c r="D939" s="25"/>
      <c r="E939" s="73"/>
      <c r="F939" s="76">
        <f t="shared" si="154"/>
        <v>0</v>
      </c>
      <c r="G939" s="71">
        <f t="shared" si="155"/>
        <v>0</v>
      </c>
      <c r="H939" s="71">
        <f t="shared" si="156"/>
        <v>0</v>
      </c>
      <c r="I939" s="71">
        <f t="shared" si="157"/>
        <v>0</v>
      </c>
      <c r="J939" s="71">
        <f t="shared" si="158"/>
        <v>0</v>
      </c>
      <c r="K939" s="50">
        <f t="shared" si="159"/>
        <v>0</v>
      </c>
      <c r="L939" s="51">
        <f t="shared" si="160"/>
        <v>0</v>
      </c>
      <c r="M939" s="49">
        <f t="shared" si="161"/>
        <v>0</v>
      </c>
      <c r="N939" s="49">
        <f t="shared" si="162"/>
        <v>0</v>
      </c>
      <c r="O939" s="49">
        <f t="shared" si="163"/>
        <v>0</v>
      </c>
      <c r="P939" s="50">
        <f t="shared" si="164"/>
        <v>0</v>
      </c>
      <c r="Q939" s="105"/>
      <c r="R939" s="105"/>
      <c r="S939" s="105"/>
    </row>
    <row r="940" spans="1:19" x14ac:dyDescent="0.2">
      <c r="A940" s="104">
        <f>IF(E940&gt;0,IF(E940&gt;0,1+MAX($A$14:A939),0),0)</f>
        <v>0</v>
      </c>
      <c r="B940" s="39"/>
      <c r="C940" s="48"/>
      <c r="D940" s="25"/>
      <c r="E940" s="73"/>
      <c r="F940" s="76">
        <f t="shared" si="154"/>
        <v>0</v>
      </c>
      <c r="G940" s="71">
        <f t="shared" si="155"/>
        <v>0</v>
      </c>
      <c r="H940" s="71">
        <f t="shared" si="156"/>
        <v>0</v>
      </c>
      <c r="I940" s="71">
        <f t="shared" si="157"/>
        <v>0</v>
      </c>
      <c r="J940" s="71">
        <f t="shared" si="158"/>
        <v>0</v>
      </c>
      <c r="K940" s="50">
        <f t="shared" si="159"/>
        <v>0</v>
      </c>
      <c r="L940" s="51">
        <f t="shared" si="160"/>
        <v>0</v>
      </c>
      <c r="M940" s="49">
        <f t="shared" si="161"/>
        <v>0</v>
      </c>
      <c r="N940" s="49">
        <f t="shared" si="162"/>
        <v>0</v>
      </c>
      <c r="O940" s="49">
        <f t="shared" si="163"/>
        <v>0</v>
      </c>
      <c r="P940" s="50">
        <f t="shared" si="164"/>
        <v>0</v>
      </c>
      <c r="Q940" s="105"/>
      <c r="R940" s="105"/>
      <c r="S940" s="105"/>
    </row>
    <row r="941" spans="1:19" x14ac:dyDescent="0.2">
      <c r="A941" s="104">
        <f>IF(E941&gt;0,IF(E941&gt;0,1+MAX($A$14:A940),0),0)</f>
        <v>0</v>
      </c>
      <c r="B941" s="39"/>
      <c r="C941" s="48"/>
      <c r="D941" s="25"/>
      <c r="E941" s="73"/>
      <c r="F941" s="76">
        <f t="shared" si="154"/>
        <v>0</v>
      </c>
      <c r="G941" s="71">
        <f t="shared" si="155"/>
        <v>0</v>
      </c>
      <c r="H941" s="71">
        <f t="shared" si="156"/>
        <v>0</v>
      </c>
      <c r="I941" s="71">
        <f t="shared" si="157"/>
        <v>0</v>
      </c>
      <c r="J941" s="71">
        <f t="shared" si="158"/>
        <v>0</v>
      </c>
      <c r="K941" s="50">
        <f t="shared" si="159"/>
        <v>0</v>
      </c>
      <c r="L941" s="51">
        <f t="shared" si="160"/>
        <v>0</v>
      </c>
      <c r="M941" s="49">
        <f t="shared" si="161"/>
        <v>0</v>
      </c>
      <c r="N941" s="49">
        <f t="shared" si="162"/>
        <v>0</v>
      </c>
      <c r="O941" s="49">
        <f t="shared" si="163"/>
        <v>0</v>
      </c>
      <c r="P941" s="50">
        <f t="shared" si="164"/>
        <v>0</v>
      </c>
      <c r="Q941" s="105"/>
      <c r="R941" s="105"/>
      <c r="S941" s="105"/>
    </row>
    <row r="942" spans="1:19" x14ac:dyDescent="0.2">
      <c r="A942" s="104">
        <f>IF(E942&gt;0,IF(E942&gt;0,1+MAX($A$14:A941),0),0)</f>
        <v>0</v>
      </c>
      <c r="B942" s="39"/>
      <c r="C942" s="48"/>
      <c r="D942" s="25"/>
      <c r="E942" s="73"/>
      <c r="F942" s="76">
        <f t="shared" si="154"/>
        <v>0</v>
      </c>
      <c r="G942" s="71">
        <f t="shared" si="155"/>
        <v>0</v>
      </c>
      <c r="H942" s="71">
        <f t="shared" si="156"/>
        <v>0</v>
      </c>
      <c r="I942" s="71">
        <f t="shared" si="157"/>
        <v>0</v>
      </c>
      <c r="J942" s="71">
        <f t="shared" si="158"/>
        <v>0</v>
      </c>
      <c r="K942" s="50">
        <f t="shared" si="159"/>
        <v>0</v>
      </c>
      <c r="L942" s="51">
        <f t="shared" si="160"/>
        <v>0</v>
      </c>
      <c r="M942" s="49">
        <f t="shared" si="161"/>
        <v>0</v>
      </c>
      <c r="N942" s="49">
        <f t="shared" si="162"/>
        <v>0</v>
      </c>
      <c r="O942" s="49">
        <f t="shared" si="163"/>
        <v>0</v>
      </c>
      <c r="P942" s="50">
        <f t="shared" si="164"/>
        <v>0</v>
      </c>
      <c r="Q942" s="105"/>
      <c r="R942" s="105"/>
      <c r="S942" s="105"/>
    </row>
    <row r="943" spans="1:19" x14ac:dyDescent="0.2">
      <c r="A943" s="104">
        <f>IF(E943&gt;0,IF(E943&gt;0,1+MAX($A$14:A942),0),0)</f>
        <v>0</v>
      </c>
      <c r="B943" s="39"/>
      <c r="C943" s="48"/>
      <c r="D943" s="25"/>
      <c r="E943" s="73"/>
      <c r="F943" s="76">
        <f t="shared" si="154"/>
        <v>0</v>
      </c>
      <c r="G943" s="71">
        <f t="shared" si="155"/>
        <v>0</v>
      </c>
      <c r="H943" s="71">
        <f t="shared" si="156"/>
        <v>0</v>
      </c>
      <c r="I943" s="71">
        <f t="shared" si="157"/>
        <v>0</v>
      </c>
      <c r="J943" s="71">
        <f t="shared" si="158"/>
        <v>0</v>
      </c>
      <c r="K943" s="50">
        <f t="shared" si="159"/>
        <v>0</v>
      </c>
      <c r="L943" s="51">
        <f t="shared" si="160"/>
        <v>0</v>
      </c>
      <c r="M943" s="49">
        <f t="shared" si="161"/>
        <v>0</v>
      </c>
      <c r="N943" s="49">
        <f t="shared" si="162"/>
        <v>0</v>
      </c>
      <c r="O943" s="49">
        <f t="shared" si="163"/>
        <v>0</v>
      </c>
      <c r="P943" s="50">
        <f t="shared" si="164"/>
        <v>0</v>
      </c>
      <c r="Q943" s="105"/>
      <c r="R943" s="105"/>
      <c r="S943" s="105"/>
    </row>
    <row r="944" spans="1:19" x14ac:dyDescent="0.2">
      <c r="A944" s="104">
        <f>IF(E944&gt;0,IF(E944&gt;0,1+MAX($A$14:A943),0),0)</f>
        <v>0</v>
      </c>
      <c r="B944" s="39"/>
      <c r="C944" s="48"/>
      <c r="D944" s="25"/>
      <c r="E944" s="73"/>
      <c r="F944" s="76">
        <f t="shared" si="154"/>
        <v>0</v>
      </c>
      <c r="G944" s="71">
        <f t="shared" si="155"/>
        <v>0</v>
      </c>
      <c r="H944" s="71">
        <f t="shared" si="156"/>
        <v>0</v>
      </c>
      <c r="I944" s="71">
        <f t="shared" si="157"/>
        <v>0</v>
      </c>
      <c r="J944" s="71">
        <f t="shared" si="158"/>
        <v>0</v>
      </c>
      <c r="K944" s="50">
        <f t="shared" si="159"/>
        <v>0</v>
      </c>
      <c r="L944" s="51">
        <f t="shared" si="160"/>
        <v>0</v>
      </c>
      <c r="M944" s="49">
        <f t="shared" si="161"/>
        <v>0</v>
      </c>
      <c r="N944" s="49">
        <f t="shared" si="162"/>
        <v>0</v>
      </c>
      <c r="O944" s="49">
        <f t="shared" si="163"/>
        <v>0</v>
      </c>
      <c r="P944" s="50">
        <f t="shared" si="164"/>
        <v>0</v>
      </c>
      <c r="Q944" s="105"/>
      <c r="R944" s="105"/>
      <c r="S944" s="105"/>
    </row>
    <row r="945" spans="1:19" x14ac:dyDescent="0.2">
      <c r="A945" s="104">
        <f>IF(E945&gt;0,IF(E945&gt;0,1+MAX($A$14:A944),0),0)</f>
        <v>0</v>
      </c>
      <c r="B945" s="39"/>
      <c r="C945" s="48"/>
      <c r="D945" s="25"/>
      <c r="E945" s="73"/>
      <c r="F945" s="76">
        <f t="shared" si="154"/>
        <v>0</v>
      </c>
      <c r="G945" s="71">
        <f t="shared" si="155"/>
        <v>0</v>
      </c>
      <c r="H945" s="71">
        <f t="shared" si="156"/>
        <v>0</v>
      </c>
      <c r="I945" s="71">
        <f t="shared" si="157"/>
        <v>0</v>
      </c>
      <c r="J945" s="71">
        <f t="shared" si="158"/>
        <v>0</v>
      </c>
      <c r="K945" s="50">
        <f t="shared" si="159"/>
        <v>0</v>
      </c>
      <c r="L945" s="51">
        <f t="shared" si="160"/>
        <v>0</v>
      </c>
      <c r="M945" s="49">
        <f t="shared" si="161"/>
        <v>0</v>
      </c>
      <c r="N945" s="49">
        <f t="shared" si="162"/>
        <v>0</v>
      </c>
      <c r="O945" s="49">
        <f t="shared" si="163"/>
        <v>0</v>
      </c>
      <c r="P945" s="50">
        <f t="shared" si="164"/>
        <v>0</v>
      </c>
      <c r="Q945" s="105"/>
      <c r="R945" s="105"/>
      <c r="S945" s="105"/>
    </row>
    <row r="946" spans="1:19" x14ac:dyDescent="0.2">
      <c r="A946" s="104">
        <f>IF(E946&gt;0,IF(E946&gt;0,1+MAX($A$14:A945),0),0)</f>
        <v>0</v>
      </c>
      <c r="B946" s="39"/>
      <c r="C946" s="48"/>
      <c r="D946" s="25"/>
      <c r="E946" s="73"/>
      <c r="F946" s="76">
        <f t="shared" si="154"/>
        <v>0</v>
      </c>
      <c r="G946" s="71">
        <f t="shared" si="155"/>
        <v>0</v>
      </c>
      <c r="H946" s="71">
        <f t="shared" si="156"/>
        <v>0</v>
      </c>
      <c r="I946" s="71">
        <f t="shared" si="157"/>
        <v>0</v>
      </c>
      <c r="J946" s="71">
        <f t="shared" si="158"/>
        <v>0</v>
      </c>
      <c r="K946" s="50">
        <f t="shared" si="159"/>
        <v>0</v>
      </c>
      <c r="L946" s="51">
        <f t="shared" si="160"/>
        <v>0</v>
      </c>
      <c r="M946" s="49">
        <f t="shared" si="161"/>
        <v>0</v>
      </c>
      <c r="N946" s="49">
        <f t="shared" si="162"/>
        <v>0</v>
      </c>
      <c r="O946" s="49">
        <f t="shared" si="163"/>
        <v>0</v>
      </c>
      <c r="P946" s="50">
        <f t="shared" si="164"/>
        <v>0</v>
      </c>
      <c r="Q946" s="105"/>
      <c r="R946" s="105"/>
      <c r="S946" s="105"/>
    </row>
    <row r="947" spans="1:19" x14ac:dyDescent="0.2">
      <c r="A947" s="104">
        <f>IF(E947&gt;0,IF(E947&gt;0,1+MAX($A$14:A946),0),0)</f>
        <v>0</v>
      </c>
      <c r="B947" s="39"/>
      <c r="C947" s="48"/>
      <c r="D947" s="25"/>
      <c r="E947" s="73"/>
      <c r="F947" s="76">
        <f t="shared" si="154"/>
        <v>0</v>
      </c>
      <c r="G947" s="71">
        <f t="shared" si="155"/>
        <v>0</v>
      </c>
      <c r="H947" s="71">
        <f t="shared" si="156"/>
        <v>0</v>
      </c>
      <c r="I947" s="71">
        <f t="shared" si="157"/>
        <v>0</v>
      </c>
      <c r="J947" s="71">
        <f t="shared" si="158"/>
        <v>0</v>
      </c>
      <c r="K947" s="50">
        <f t="shared" si="159"/>
        <v>0</v>
      </c>
      <c r="L947" s="51">
        <f t="shared" si="160"/>
        <v>0</v>
      </c>
      <c r="M947" s="49">
        <f t="shared" si="161"/>
        <v>0</v>
      </c>
      <c r="N947" s="49">
        <f t="shared" si="162"/>
        <v>0</v>
      </c>
      <c r="O947" s="49">
        <f t="shared" si="163"/>
        <v>0</v>
      </c>
      <c r="P947" s="50">
        <f t="shared" si="164"/>
        <v>0</v>
      </c>
      <c r="Q947" s="105"/>
      <c r="R947" s="105"/>
      <c r="S947" s="105"/>
    </row>
    <row r="948" spans="1:19" x14ac:dyDescent="0.2">
      <c r="A948" s="104">
        <f>IF(E948&gt;0,IF(E948&gt;0,1+MAX($A$14:A947),0),0)</f>
        <v>0</v>
      </c>
      <c r="B948" s="39"/>
      <c r="C948" s="48"/>
      <c r="D948" s="25"/>
      <c r="E948" s="73"/>
      <c r="F948" s="76">
        <f t="shared" si="154"/>
        <v>0</v>
      </c>
      <c r="G948" s="71">
        <f t="shared" si="155"/>
        <v>0</v>
      </c>
      <c r="H948" s="71">
        <f t="shared" si="156"/>
        <v>0</v>
      </c>
      <c r="I948" s="71">
        <f t="shared" si="157"/>
        <v>0</v>
      </c>
      <c r="J948" s="71">
        <f t="shared" si="158"/>
        <v>0</v>
      </c>
      <c r="K948" s="50">
        <f t="shared" si="159"/>
        <v>0</v>
      </c>
      <c r="L948" s="51">
        <f t="shared" si="160"/>
        <v>0</v>
      </c>
      <c r="M948" s="49">
        <f t="shared" si="161"/>
        <v>0</v>
      </c>
      <c r="N948" s="49">
        <f t="shared" si="162"/>
        <v>0</v>
      </c>
      <c r="O948" s="49">
        <f t="shared" si="163"/>
        <v>0</v>
      </c>
      <c r="P948" s="50">
        <f t="shared" si="164"/>
        <v>0</v>
      </c>
      <c r="Q948" s="105"/>
      <c r="R948" s="105"/>
      <c r="S948" s="105"/>
    </row>
    <row r="949" spans="1:19" x14ac:dyDescent="0.2">
      <c r="A949" s="104">
        <f>IF(E949&gt;0,IF(E949&gt;0,1+MAX($A$14:A948),0),0)</f>
        <v>0</v>
      </c>
      <c r="B949" s="39"/>
      <c r="C949" s="48"/>
      <c r="D949" s="25"/>
      <c r="E949" s="73"/>
      <c r="F949" s="76">
        <f t="shared" si="154"/>
        <v>0</v>
      </c>
      <c r="G949" s="71">
        <f t="shared" si="155"/>
        <v>0</v>
      </c>
      <c r="H949" s="71">
        <f t="shared" si="156"/>
        <v>0</v>
      </c>
      <c r="I949" s="71">
        <f t="shared" si="157"/>
        <v>0</v>
      </c>
      <c r="J949" s="71">
        <f t="shared" si="158"/>
        <v>0</v>
      </c>
      <c r="K949" s="50">
        <f t="shared" si="159"/>
        <v>0</v>
      </c>
      <c r="L949" s="51">
        <f t="shared" si="160"/>
        <v>0</v>
      </c>
      <c r="M949" s="49">
        <f t="shared" si="161"/>
        <v>0</v>
      </c>
      <c r="N949" s="49">
        <f t="shared" si="162"/>
        <v>0</v>
      </c>
      <c r="O949" s="49">
        <f t="shared" si="163"/>
        <v>0</v>
      </c>
      <c r="P949" s="50">
        <f t="shared" si="164"/>
        <v>0</v>
      </c>
      <c r="Q949" s="105"/>
      <c r="R949" s="105"/>
      <c r="S949" s="105"/>
    </row>
    <row r="950" spans="1:19" x14ac:dyDescent="0.2">
      <c r="A950" s="104">
        <f>IF(E950&gt;0,IF(E950&gt;0,1+MAX($A$14:A949),0),0)</f>
        <v>0</v>
      </c>
      <c r="B950" s="39"/>
      <c r="C950" s="48"/>
      <c r="D950" s="25"/>
      <c r="E950" s="73"/>
      <c r="F950" s="76">
        <f t="shared" si="154"/>
        <v>0</v>
      </c>
      <c r="G950" s="71">
        <f t="shared" si="155"/>
        <v>0</v>
      </c>
      <c r="H950" s="71">
        <f t="shared" si="156"/>
        <v>0</v>
      </c>
      <c r="I950" s="71">
        <f t="shared" si="157"/>
        <v>0</v>
      </c>
      <c r="J950" s="71">
        <f t="shared" si="158"/>
        <v>0</v>
      </c>
      <c r="K950" s="50">
        <f t="shared" si="159"/>
        <v>0</v>
      </c>
      <c r="L950" s="51">
        <f t="shared" si="160"/>
        <v>0</v>
      </c>
      <c r="M950" s="49">
        <f t="shared" si="161"/>
        <v>0</v>
      </c>
      <c r="N950" s="49">
        <f t="shared" si="162"/>
        <v>0</v>
      </c>
      <c r="O950" s="49">
        <f t="shared" si="163"/>
        <v>0</v>
      </c>
      <c r="P950" s="50">
        <f t="shared" si="164"/>
        <v>0</v>
      </c>
      <c r="Q950" s="105"/>
      <c r="R950" s="105"/>
      <c r="S950" s="105"/>
    </row>
    <row r="951" spans="1:19" x14ac:dyDescent="0.2">
      <c r="A951" s="104">
        <f>IF(E951&gt;0,IF(E951&gt;0,1+MAX($A$14:A950),0),0)</f>
        <v>0</v>
      </c>
      <c r="B951" s="39"/>
      <c r="C951" s="48"/>
      <c r="D951" s="25"/>
      <c r="E951" s="73"/>
      <c r="F951" s="76">
        <f t="shared" si="154"/>
        <v>0</v>
      </c>
      <c r="G951" s="71">
        <f t="shared" si="155"/>
        <v>0</v>
      </c>
      <c r="H951" s="71">
        <f t="shared" si="156"/>
        <v>0</v>
      </c>
      <c r="I951" s="71">
        <f t="shared" si="157"/>
        <v>0</v>
      </c>
      <c r="J951" s="71">
        <f t="shared" si="158"/>
        <v>0</v>
      </c>
      <c r="K951" s="50">
        <f t="shared" si="159"/>
        <v>0</v>
      </c>
      <c r="L951" s="51">
        <f t="shared" si="160"/>
        <v>0</v>
      </c>
      <c r="M951" s="49">
        <f t="shared" si="161"/>
        <v>0</v>
      </c>
      <c r="N951" s="49">
        <f t="shared" si="162"/>
        <v>0</v>
      </c>
      <c r="O951" s="49">
        <f t="shared" si="163"/>
        <v>0</v>
      </c>
      <c r="P951" s="50">
        <f t="shared" si="164"/>
        <v>0</v>
      </c>
      <c r="Q951" s="105"/>
      <c r="R951" s="105"/>
      <c r="S951" s="105"/>
    </row>
    <row r="952" spans="1:19" x14ac:dyDescent="0.2">
      <c r="A952" s="104">
        <f>IF(E952&gt;0,IF(E952&gt;0,1+MAX($A$14:A951),0),0)</f>
        <v>0</v>
      </c>
      <c r="B952" s="39"/>
      <c r="C952" s="48"/>
      <c r="D952" s="25"/>
      <c r="E952" s="73"/>
      <c r="F952" s="76">
        <f t="shared" si="154"/>
        <v>0</v>
      </c>
      <c r="G952" s="71">
        <f t="shared" si="155"/>
        <v>0</v>
      </c>
      <c r="H952" s="71">
        <f t="shared" si="156"/>
        <v>0</v>
      </c>
      <c r="I952" s="71">
        <f t="shared" si="157"/>
        <v>0</v>
      </c>
      <c r="J952" s="71">
        <f t="shared" si="158"/>
        <v>0</v>
      </c>
      <c r="K952" s="50">
        <f t="shared" si="159"/>
        <v>0</v>
      </c>
      <c r="L952" s="51">
        <f t="shared" si="160"/>
        <v>0</v>
      </c>
      <c r="M952" s="49">
        <f t="shared" si="161"/>
        <v>0</v>
      </c>
      <c r="N952" s="49">
        <f t="shared" si="162"/>
        <v>0</v>
      </c>
      <c r="O952" s="49">
        <f t="shared" si="163"/>
        <v>0</v>
      </c>
      <c r="P952" s="50">
        <f t="shared" si="164"/>
        <v>0</v>
      </c>
      <c r="Q952" s="105"/>
      <c r="R952" s="105"/>
      <c r="S952" s="105"/>
    </row>
    <row r="953" spans="1:19" x14ac:dyDescent="0.2">
      <c r="A953" s="104">
        <f>IF(E953&gt;0,IF(E953&gt;0,1+MAX($A$14:A952),0),0)</f>
        <v>0</v>
      </c>
      <c r="B953" s="39"/>
      <c r="C953" s="48"/>
      <c r="D953" s="25"/>
      <c r="E953" s="73"/>
      <c r="F953" s="76">
        <f t="shared" si="154"/>
        <v>0</v>
      </c>
      <c r="G953" s="71">
        <f t="shared" si="155"/>
        <v>0</v>
      </c>
      <c r="H953" s="71">
        <f t="shared" si="156"/>
        <v>0</v>
      </c>
      <c r="I953" s="71">
        <f t="shared" si="157"/>
        <v>0</v>
      </c>
      <c r="J953" s="71">
        <f t="shared" si="158"/>
        <v>0</v>
      </c>
      <c r="K953" s="50">
        <f t="shared" si="159"/>
        <v>0</v>
      </c>
      <c r="L953" s="51">
        <f t="shared" si="160"/>
        <v>0</v>
      </c>
      <c r="M953" s="49">
        <f t="shared" si="161"/>
        <v>0</v>
      </c>
      <c r="N953" s="49">
        <f t="shared" si="162"/>
        <v>0</v>
      </c>
      <c r="O953" s="49">
        <f t="shared" si="163"/>
        <v>0</v>
      </c>
      <c r="P953" s="50">
        <f t="shared" si="164"/>
        <v>0</v>
      </c>
      <c r="Q953" s="105"/>
      <c r="R953" s="105"/>
      <c r="S953" s="105"/>
    </row>
    <row r="954" spans="1:19" x14ac:dyDescent="0.2">
      <c r="A954" s="104">
        <f>IF(E954&gt;0,IF(E954&gt;0,1+MAX($A$14:A953),0),0)</f>
        <v>0</v>
      </c>
      <c r="B954" s="39"/>
      <c r="C954" s="48"/>
      <c r="D954" s="25"/>
      <c r="E954" s="73"/>
      <c r="F954" s="76">
        <f t="shared" si="154"/>
        <v>0</v>
      </c>
      <c r="G954" s="71">
        <f t="shared" si="155"/>
        <v>0</v>
      </c>
      <c r="H954" s="71">
        <f t="shared" si="156"/>
        <v>0</v>
      </c>
      <c r="I954" s="71">
        <f t="shared" si="157"/>
        <v>0</v>
      </c>
      <c r="J954" s="71">
        <f t="shared" si="158"/>
        <v>0</v>
      </c>
      <c r="K954" s="50">
        <f t="shared" si="159"/>
        <v>0</v>
      </c>
      <c r="L954" s="51">
        <f t="shared" si="160"/>
        <v>0</v>
      </c>
      <c r="M954" s="49">
        <f t="shared" si="161"/>
        <v>0</v>
      </c>
      <c r="N954" s="49">
        <f t="shared" si="162"/>
        <v>0</v>
      </c>
      <c r="O954" s="49">
        <f t="shared" si="163"/>
        <v>0</v>
      </c>
      <c r="P954" s="50">
        <f t="shared" si="164"/>
        <v>0</v>
      </c>
      <c r="Q954" s="105"/>
      <c r="R954" s="105"/>
      <c r="S954" s="105"/>
    </row>
    <row r="955" spans="1:19" x14ac:dyDescent="0.2">
      <c r="A955" s="104">
        <f>IF(E955&gt;0,IF(E955&gt;0,1+MAX($A$14:A954),0),0)</f>
        <v>0</v>
      </c>
      <c r="B955" s="39"/>
      <c r="C955" s="48"/>
      <c r="D955" s="25"/>
      <c r="E955" s="73"/>
      <c r="F955" s="76">
        <f t="shared" si="154"/>
        <v>0</v>
      </c>
      <c r="G955" s="71">
        <f t="shared" si="155"/>
        <v>0</v>
      </c>
      <c r="H955" s="71">
        <f t="shared" si="156"/>
        <v>0</v>
      </c>
      <c r="I955" s="71">
        <f t="shared" si="157"/>
        <v>0</v>
      </c>
      <c r="J955" s="71">
        <f t="shared" si="158"/>
        <v>0</v>
      </c>
      <c r="K955" s="50">
        <f t="shared" si="159"/>
        <v>0</v>
      </c>
      <c r="L955" s="51">
        <f t="shared" si="160"/>
        <v>0</v>
      </c>
      <c r="M955" s="49">
        <f t="shared" si="161"/>
        <v>0</v>
      </c>
      <c r="N955" s="49">
        <f t="shared" si="162"/>
        <v>0</v>
      </c>
      <c r="O955" s="49">
        <f t="shared" si="163"/>
        <v>0</v>
      </c>
      <c r="P955" s="50">
        <f t="shared" si="164"/>
        <v>0</v>
      </c>
      <c r="Q955" s="105"/>
      <c r="R955" s="105"/>
      <c r="S955" s="105"/>
    </row>
    <row r="956" spans="1:19" x14ac:dyDescent="0.2">
      <c r="A956" s="104">
        <f>IF(E956&gt;0,IF(E956&gt;0,1+MAX($A$14:A955),0),0)</f>
        <v>0</v>
      </c>
      <c r="B956" s="39"/>
      <c r="C956" s="48"/>
      <c r="D956" s="25"/>
      <c r="E956" s="73"/>
      <c r="F956" s="76">
        <f t="shared" si="154"/>
        <v>0</v>
      </c>
      <c r="G956" s="71">
        <f t="shared" si="155"/>
        <v>0</v>
      </c>
      <c r="H956" s="71">
        <f t="shared" si="156"/>
        <v>0</v>
      </c>
      <c r="I956" s="71">
        <f t="shared" si="157"/>
        <v>0</v>
      </c>
      <c r="J956" s="71">
        <f t="shared" si="158"/>
        <v>0</v>
      </c>
      <c r="K956" s="50">
        <f t="shared" si="159"/>
        <v>0</v>
      </c>
      <c r="L956" s="51">
        <f t="shared" si="160"/>
        <v>0</v>
      </c>
      <c r="M956" s="49">
        <f t="shared" si="161"/>
        <v>0</v>
      </c>
      <c r="N956" s="49">
        <f t="shared" si="162"/>
        <v>0</v>
      </c>
      <c r="O956" s="49">
        <f t="shared" si="163"/>
        <v>0</v>
      </c>
      <c r="P956" s="50">
        <f t="shared" si="164"/>
        <v>0</v>
      </c>
      <c r="Q956" s="105"/>
      <c r="R956" s="105"/>
      <c r="S956" s="105"/>
    </row>
    <row r="957" spans="1:19" x14ac:dyDescent="0.2">
      <c r="A957" s="104">
        <f>IF(E957&gt;0,IF(E957&gt;0,1+MAX($A$14:A956),0),0)</f>
        <v>0</v>
      </c>
      <c r="B957" s="39"/>
      <c r="C957" s="48"/>
      <c r="D957" s="25"/>
      <c r="E957" s="73"/>
      <c r="F957" s="76">
        <f t="shared" si="154"/>
        <v>0</v>
      </c>
      <c r="G957" s="71">
        <f t="shared" si="155"/>
        <v>0</v>
      </c>
      <c r="H957" s="71">
        <f t="shared" si="156"/>
        <v>0</v>
      </c>
      <c r="I957" s="71">
        <f t="shared" si="157"/>
        <v>0</v>
      </c>
      <c r="J957" s="71">
        <f t="shared" si="158"/>
        <v>0</v>
      </c>
      <c r="K957" s="50">
        <f t="shared" si="159"/>
        <v>0</v>
      </c>
      <c r="L957" s="51">
        <f t="shared" si="160"/>
        <v>0</v>
      </c>
      <c r="M957" s="49">
        <f t="shared" si="161"/>
        <v>0</v>
      </c>
      <c r="N957" s="49">
        <f t="shared" si="162"/>
        <v>0</v>
      </c>
      <c r="O957" s="49">
        <f t="shared" si="163"/>
        <v>0</v>
      </c>
      <c r="P957" s="50">
        <f t="shared" si="164"/>
        <v>0</v>
      </c>
      <c r="Q957" s="105"/>
      <c r="R957" s="105"/>
      <c r="S957" s="105"/>
    </row>
    <row r="958" spans="1:19" x14ac:dyDescent="0.2">
      <c r="A958" s="104">
        <f>IF(E958&gt;0,IF(E958&gt;0,1+MAX($A$14:A957),0),0)</f>
        <v>0</v>
      </c>
      <c r="B958" s="39"/>
      <c r="C958" s="48"/>
      <c r="D958" s="25"/>
      <c r="E958" s="73"/>
      <c r="F958" s="76">
        <f t="shared" si="154"/>
        <v>0</v>
      </c>
      <c r="G958" s="71">
        <f t="shared" si="155"/>
        <v>0</v>
      </c>
      <c r="H958" s="71">
        <f t="shared" si="156"/>
        <v>0</v>
      </c>
      <c r="I958" s="71">
        <f t="shared" si="157"/>
        <v>0</v>
      </c>
      <c r="J958" s="71">
        <f t="shared" si="158"/>
        <v>0</v>
      </c>
      <c r="K958" s="50">
        <f t="shared" si="159"/>
        <v>0</v>
      </c>
      <c r="L958" s="51">
        <f t="shared" si="160"/>
        <v>0</v>
      </c>
      <c r="M958" s="49">
        <f t="shared" si="161"/>
        <v>0</v>
      </c>
      <c r="N958" s="49">
        <f t="shared" si="162"/>
        <v>0</v>
      </c>
      <c r="O958" s="49">
        <f t="shared" si="163"/>
        <v>0</v>
      </c>
      <c r="P958" s="50">
        <f t="shared" si="164"/>
        <v>0</v>
      </c>
      <c r="Q958" s="105"/>
      <c r="R958" s="105"/>
      <c r="S958" s="105"/>
    </row>
    <row r="959" spans="1:19" x14ac:dyDescent="0.2">
      <c r="A959" s="104">
        <f>IF(E959&gt;0,IF(E959&gt;0,1+MAX($A$14:A958),0),0)</f>
        <v>0</v>
      </c>
      <c r="B959" s="39"/>
      <c r="C959" s="48"/>
      <c r="D959" s="25"/>
      <c r="E959" s="73"/>
      <c r="F959" s="76">
        <f t="shared" si="154"/>
        <v>0</v>
      </c>
      <c r="G959" s="71">
        <f t="shared" si="155"/>
        <v>0</v>
      </c>
      <c r="H959" s="71">
        <f t="shared" si="156"/>
        <v>0</v>
      </c>
      <c r="I959" s="71">
        <f t="shared" si="157"/>
        <v>0</v>
      </c>
      <c r="J959" s="71">
        <f t="shared" si="158"/>
        <v>0</v>
      </c>
      <c r="K959" s="50">
        <f t="shared" si="159"/>
        <v>0</v>
      </c>
      <c r="L959" s="51">
        <f t="shared" si="160"/>
        <v>0</v>
      </c>
      <c r="M959" s="49">
        <f t="shared" si="161"/>
        <v>0</v>
      </c>
      <c r="N959" s="49">
        <f t="shared" si="162"/>
        <v>0</v>
      </c>
      <c r="O959" s="49">
        <f t="shared" si="163"/>
        <v>0</v>
      </c>
      <c r="P959" s="50">
        <f t="shared" si="164"/>
        <v>0</v>
      </c>
      <c r="Q959" s="105"/>
      <c r="R959" s="105"/>
      <c r="S959" s="105"/>
    </row>
    <row r="960" spans="1:19" x14ac:dyDescent="0.2">
      <c r="A960" s="104">
        <f>IF(E960&gt;0,IF(E960&gt;0,1+MAX($A$14:A959),0),0)</f>
        <v>0</v>
      </c>
      <c r="B960" s="39"/>
      <c r="C960" s="48"/>
      <c r="D960" s="25"/>
      <c r="E960" s="73"/>
      <c r="F960" s="76">
        <f t="shared" si="154"/>
        <v>0</v>
      </c>
      <c r="G960" s="71">
        <f t="shared" si="155"/>
        <v>0</v>
      </c>
      <c r="H960" s="71">
        <f t="shared" si="156"/>
        <v>0</v>
      </c>
      <c r="I960" s="71">
        <f t="shared" si="157"/>
        <v>0</v>
      </c>
      <c r="J960" s="71">
        <f t="shared" si="158"/>
        <v>0</v>
      </c>
      <c r="K960" s="50">
        <f t="shared" si="159"/>
        <v>0</v>
      </c>
      <c r="L960" s="51">
        <f t="shared" si="160"/>
        <v>0</v>
      </c>
      <c r="M960" s="49">
        <f t="shared" si="161"/>
        <v>0</v>
      </c>
      <c r="N960" s="49">
        <f t="shared" si="162"/>
        <v>0</v>
      </c>
      <c r="O960" s="49">
        <f t="shared" si="163"/>
        <v>0</v>
      </c>
      <c r="P960" s="50">
        <f t="shared" si="164"/>
        <v>0</v>
      </c>
      <c r="Q960" s="105"/>
      <c r="R960" s="105"/>
      <c r="S960" s="105"/>
    </row>
    <row r="961" spans="1:19" x14ac:dyDescent="0.2">
      <c r="A961" s="104">
        <f>IF(E961&gt;0,IF(E961&gt;0,1+MAX($A$14:A960),0),0)</f>
        <v>0</v>
      </c>
      <c r="B961" s="39"/>
      <c r="C961" s="48"/>
      <c r="D961" s="25"/>
      <c r="E961" s="73"/>
      <c r="F961" s="76">
        <f t="shared" si="154"/>
        <v>0</v>
      </c>
      <c r="G961" s="71">
        <f t="shared" si="155"/>
        <v>0</v>
      </c>
      <c r="H961" s="71">
        <f t="shared" si="156"/>
        <v>0</v>
      </c>
      <c r="I961" s="71">
        <f t="shared" si="157"/>
        <v>0</v>
      </c>
      <c r="J961" s="71">
        <f t="shared" si="158"/>
        <v>0</v>
      </c>
      <c r="K961" s="50">
        <f t="shared" si="159"/>
        <v>0</v>
      </c>
      <c r="L961" s="51">
        <f t="shared" si="160"/>
        <v>0</v>
      </c>
      <c r="M961" s="49">
        <f t="shared" si="161"/>
        <v>0</v>
      </c>
      <c r="N961" s="49">
        <f t="shared" si="162"/>
        <v>0</v>
      </c>
      <c r="O961" s="49">
        <f t="shared" si="163"/>
        <v>0</v>
      </c>
      <c r="P961" s="50">
        <f t="shared" si="164"/>
        <v>0</v>
      </c>
      <c r="Q961" s="105"/>
      <c r="R961" s="105"/>
      <c r="S961" s="105"/>
    </row>
    <row r="962" spans="1:19" x14ac:dyDescent="0.2">
      <c r="A962" s="104">
        <f>IF(E962&gt;0,IF(E962&gt;0,1+MAX($A$14:A961),0),0)</f>
        <v>0</v>
      </c>
      <c r="B962" s="39"/>
      <c r="C962" s="48"/>
      <c r="D962" s="25"/>
      <c r="E962" s="73"/>
      <c r="F962" s="76">
        <f t="shared" si="154"/>
        <v>0</v>
      </c>
      <c r="G962" s="71">
        <f t="shared" si="155"/>
        <v>0</v>
      </c>
      <c r="H962" s="71">
        <f t="shared" si="156"/>
        <v>0</v>
      </c>
      <c r="I962" s="71">
        <f t="shared" si="157"/>
        <v>0</v>
      </c>
      <c r="J962" s="71">
        <f t="shared" si="158"/>
        <v>0</v>
      </c>
      <c r="K962" s="50">
        <f t="shared" si="159"/>
        <v>0</v>
      </c>
      <c r="L962" s="51">
        <f t="shared" si="160"/>
        <v>0</v>
      </c>
      <c r="M962" s="49">
        <f t="shared" si="161"/>
        <v>0</v>
      </c>
      <c r="N962" s="49">
        <f t="shared" si="162"/>
        <v>0</v>
      </c>
      <c r="O962" s="49">
        <f t="shared" si="163"/>
        <v>0</v>
      </c>
      <c r="P962" s="50">
        <f t="shared" si="164"/>
        <v>0</v>
      </c>
      <c r="Q962" s="105"/>
      <c r="R962" s="105"/>
      <c r="S962" s="105"/>
    </row>
    <row r="963" spans="1:19" x14ac:dyDescent="0.2">
      <c r="A963" s="104">
        <f>IF(E963&gt;0,IF(E963&gt;0,1+MAX($A$14:A962),0),0)</f>
        <v>0</v>
      </c>
      <c r="B963" s="39"/>
      <c r="C963" s="48"/>
      <c r="D963" s="25"/>
      <c r="E963" s="73"/>
      <c r="F963" s="76">
        <f t="shared" si="154"/>
        <v>0</v>
      </c>
      <c r="G963" s="71">
        <f t="shared" si="155"/>
        <v>0</v>
      </c>
      <c r="H963" s="71">
        <f t="shared" si="156"/>
        <v>0</v>
      </c>
      <c r="I963" s="71">
        <f t="shared" si="157"/>
        <v>0</v>
      </c>
      <c r="J963" s="71">
        <f t="shared" si="158"/>
        <v>0</v>
      </c>
      <c r="K963" s="50">
        <f t="shared" si="159"/>
        <v>0</v>
      </c>
      <c r="L963" s="51">
        <f t="shared" si="160"/>
        <v>0</v>
      </c>
      <c r="M963" s="49">
        <f t="shared" si="161"/>
        <v>0</v>
      </c>
      <c r="N963" s="49">
        <f t="shared" si="162"/>
        <v>0</v>
      </c>
      <c r="O963" s="49">
        <f t="shared" si="163"/>
        <v>0</v>
      </c>
      <c r="P963" s="50">
        <f t="shared" si="164"/>
        <v>0</v>
      </c>
      <c r="Q963" s="105"/>
      <c r="R963" s="105"/>
      <c r="S963" s="105"/>
    </row>
    <row r="964" spans="1:19" x14ac:dyDescent="0.2">
      <c r="A964" s="104">
        <f>IF(E964&gt;0,IF(E964&gt;0,1+MAX($A$14:A963),0),0)</f>
        <v>0</v>
      </c>
      <c r="B964" s="39"/>
      <c r="C964" s="48"/>
      <c r="D964" s="25"/>
      <c r="E964" s="73"/>
      <c r="F964" s="76">
        <f t="shared" si="154"/>
        <v>0</v>
      </c>
      <c r="G964" s="71">
        <f t="shared" si="155"/>
        <v>0</v>
      </c>
      <c r="H964" s="71">
        <f t="shared" si="156"/>
        <v>0</v>
      </c>
      <c r="I964" s="71">
        <f t="shared" si="157"/>
        <v>0</v>
      </c>
      <c r="J964" s="71">
        <f t="shared" si="158"/>
        <v>0</v>
      </c>
      <c r="K964" s="50">
        <f t="shared" si="159"/>
        <v>0</v>
      </c>
      <c r="L964" s="51">
        <f t="shared" si="160"/>
        <v>0</v>
      </c>
      <c r="M964" s="49">
        <f t="shared" si="161"/>
        <v>0</v>
      </c>
      <c r="N964" s="49">
        <f t="shared" si="162"/>
        <v>0</v>
      </c>
      <c r="O964" s="49">
        <f t="shared" si="163"/>
        <v>0</v>
      </c>
      <c r="P964" s="50">
        <f t="shared" si="164"/>
        <v>0</v>
      </c>
      <c r="Q964" s="105"/>
      <c r="R964" s="105"/>
      <c r="S964" s="105"/>
    </row>
    <row r="965" spans="1:19" x14ac:dyDescent="0.2">
      <c r="A965" s="104">
        <f>IF(E965&gt;0,IF(E965&gt;0,1+MAX($A$14:A964),0),0)</f>
        <v>0</v>
      </c>
      <c r="B965" s="39"/>
      <c r="C965" s="48"/>
      <c r="D965" s="25"/>
      <c r="E965" s="73"/>
      <c r="F965" s="76">
        <f t="shared" si="154"/>
        <v>0</v>
      </c>
      <c r="G965" s="71">
        <f t="shared" si="155"/>
        <v>0</v>
      </c>
      <c r="H965" s="71">
        <f t="shared" si="156"/>
        <v>0</v>
      </c>
      <c r="I965" s="71">
        <f t="shared" si="157"/>
        <v>0</v>
      </c>
      <c r="J965" s="71">
        <f t="shared" si="158"/>
        <v>0</v>
      </c>
      <c r="K965" s="50">
        <f t="shared" si="159"/>
        <v>0</v>
      </c>
      <c r="L965" s="51">
        <f t="shared" si="160"/>
        <v>0</v>
      </c>
      <c r="M965" s="49">
        <f t="shared" si="161"/>
        <v>0</v>
      </c>
      <c r="N965" s="49">
        <f t="shared" si="162"/>
        <v>0</v>
      </c>
      <c r="O965" s="49">
        <f t="shared" si="163"/>
        <v>0</v>
      </c>
      <c r="P965" s="50">
        <f t="shared" si="164"/>
        <v>0</v>
      </c>
      <c r="Q965" s="105"/>
      <c r="R965" s="105"/>
      <c r="S965" s="105"/>
    </row>
    <row r="966" spans="1:19" x14ac:dyDescent="0.2">
      <c r="A966" s="104">
        <f>IF(E966&gt;0,IF(E966&gt;0,1+MAX($A$14:A965),0),0)</f>
        <v>0</v>
      </c>
      <c r="B966" s="39"/>
      <c r="C966" s="48"/>
      <c r="D966" s="25"/>
      <c r="E966" s="73"/>
      <c r="F966" s="76">
        <f t="shared" si="154"/>
        <v>0</v>
      </c>
      <c r="G966" s="71">
        <f t="shared" si="155"/>
        <v>0</v>
      </c>
      <c r="H966" s="71">
        <f t="shared" si="156"/>
        <v>0</v>
      </c>
      <c r="I966" s="71">
        <f t="shared" si="157"/>
        <v>0</v>
      </c>
      <c r="J966" s="71">
        <f t="shared" si="158"/>
        <v>0</v>
      </c>
      <c r="K966" s="50">
        <f t="shared" si="159"/>
        <v>0</v>
      </c>
      <c r="L966" s="51">
        <f t="shared" si="160"/>
        <v>0</v>
      </c>
      <c r="M966" s="49">
        <f t="shared" si="161"/>
        <v>0</v>
      </c>
      <c r="N966" s="49">
        <f t="shared" si="162"/>
        <v>0</v>
      </c>
      <c r="O966" s="49">
        <f t="shared" si="163"/>
        <v>0</v>
      </c>
      <c r="P966" s="50">
        <f t="shared" si="164"/>
        <v>0</v>
      </c>
      <c r="Q966" s="105"/>
      <c r="R966" s="105"/>
      <c r="S966" s="105"/>
    </row>
    <row r="967" spans="1:19" x14ac:dyDescent="0.2">
      <c r="A967" s="104">
        <f>IF(E967&gt;0,IF(E967&gt;0,1+MAX($A$14:A966),0),0)</f>
        <v>0</v>
      </c>
      <c r="B967" s="39"/>
      <c r="C967" s="48"/>
      <c r="D967" s="25"/>
      <c r="E967" s="73"/>
      <c r="F967" s="76">
        <f t="shared" si="154"/>
        <v>0</v>
      </c>
      <c r="G967" s="71">
        <f t="shared" si="155"/>
        <v>0</v>
      </c>
      <c r="H967" s="71">
        <f t="shared" si="156"/>
        <v>0</v>
      </c>
      <c r="I967" s="71">
        <f t="shared" si="157"/>
        <v>0</v>
      </c>
      <c r="J967" s="71">
        <f t="shared" si="158"/>
        <v>0</v>
      </c>
      <c r="K967" s="50">
        <f t="shared" si="159"/>
        <v>0</v>
      </c>
      <c r="L967" s="51">
        <f t="shared" si="160"/>
        <v>0</v>
      </c>
      <c r="M967" s="49">
        <f t="shared" si="161"/>
        <v>0</v>
      </c>
      <c r="N967" s="49">
        <f t="shared" si="162"/>
        <v>0</v>
      </c>
      <c r="O967" s="49">
        <f t="shared" si="163"/>
        <v>0</v>
      </c>
      <c r="P967" s="50">
        <f t="shared" si="164"/>
        <v>0</v>
      </c>
      <c r="Q967" s="105"/>
      <c r="R967" s="105"/>
      <c r="S967" s="105"/>
    </row>
    <row r="968" spans="1:19" x14ac:dyDescent="0.2">
      <c r="A968" s="104">
        <f>IF(E968&gt;0,IF(E968&gt;0,1+MAX($A$14:A967),0),0)</f>
        <v>0</v>
      </c>
      <c r="B968" s="39"/>
      <c r="C968" s="48"/>
      <c r="D968" s="25"/>
      <c r="E968" s="73"/>
      <c r="F968" s="76">
        <f t="shared" si="154"/>
        <v>0</v>
      </c>
      <c r="G968" s="71">
        <f t="shared" si="155"/>
        <v>0</v>
      </c>
      <c r="H968" s="71">
        <f t="shared" si="156"/>
        <v>0</v>
      </c>
      <c r="I968" s="71">
        <f t="shared" si="157"/>
        <v>0</v>
      </c>
      <c r="J968" s="71">
        <f t="shared" si="158"/>
        <v>0</v>
      </c>
      <c r="K968" s="50">
        <f t="shared" si="159"/>
        <v>0</v>
      </c>
      <c r="L968" s="51">
        <f t="shared" si="160"/>
        <v>0</v>
      </c>
      <c r="M968" s="49">
        <f t="shared" si="161"/>
        <v>0</v>
      </c>
      <c r="N968" s="49">
        <f t="shared" si="162"/>
        <v>0</v>
      </c>
      <c r="O968" s="49">
        <f t="shared" si="163"/>
        <v>0</v>
      </c>
      <c r="P968" s="50">
        <f t="shared" si="164"/>
        <v>0</v>
      </c>
      <c r="Q968" s="105"/>
      <c r="R968" s="105"/>
      <c r="S968" s="105"/>
    </row>
    <row r="969" spans="1:19" x14ac:dyDescent="0.2">
      <c r="A969" s="104">
        <f>IF(E969&gt;0,IF(E969&gt;0,1+MAX($A$14:A968),0),0)</f>
        <v>0</v>
      </c>
      <c r="B969" s="39"/>
      <c r="C969" s="48"/>
      <c r="D969" s="25"/>
      <c r="E969" s="73"/>
      <c r="F969" s="76">
        <f t="shared" si="154"/>
        <v>0</v>
      </c>
      <c r="G969" s="71">
        <f t="shared" si="155"/>
        <v>0</v>
      </c>
      <c r="H969" s="71">
        <f t="shared" si="156"/>
        <v>0</v>
      </c>
      <c r="I969" s="71">
        <f t="shared" si="157"/>
        <v>0</v>
      </c>
      <c r="J969" s="71">
        <f t="shared" si="158"/>
        <v>0</v>
      </c>
      <c r="K969" s="50">
        <f t="shared" si="159"/>
        <v>0</v>
      </c>
      <c r="L969" s="51">
        <f t="shared" si="160"/>
        <v>0</v>
      </c>
      <c r="M969" s="49">
        <f t="shared" si="161"/>
        <v>0</v>
      </c>
      <c r="N969" s="49">
        <f t="shared" si="162"/>
        <v>0</v>
      </c>
      <c r="O969" s="49">
        <f t="shared" si="163"/>
        <v>0</v>
      </c>
      <c r="P969" s="50">
        <f t="shared" si="164"/>
        <v>0</v>
      </c>
      <c r="Q969" s="105"/>
      <c r="R969" s="105"/>
      <c r="S969" s="105"/>
    </row>
    <row r="970" spans="1:19" x14ac:dyDescent="0.2">
      <c r="A970" s="104">
        <f>IF(E970&gt;0,IF(E970&gt;0,1+MAX($A$14:A969),0),0)</f>
        <v>0</v>
      </c>
      <c r="B970" s="39"/>
      <c r="C970" s="48"/>
      <c r="D970" s="25"/>
      <c r="E970" s="73"/>
      <c r="F970" s="76">
        <f t="shared" si="154"/>
        <v>0</v>
      </c>
      <c r="G970" s="71">
        <f t="shared" si="155"/>
        <v>0</v>
      </c>
      <c r="H970" s="71">
        <f t="shared" si="156"/>
        <v>0</v>
      </c>
      <c r="I970" s="71">
        <f t="shared" si="157"/>
        <v>0</v>
      </c>
      <c r="J970" s="71">
        <f t="shared" si="158"/>
        <v>0</v>
      </c>
      <c r="K970" s="50">
        <f t="shared" si="159"/>
        <v>0</v>
      </c>
      <c r="L970" s="51">
        <f t="shared" si="160"/>
        <v>0</v>
      </c>
      <c r="M970" s="49">
        <f t="shared" si="161"/>
        <v>0</v>
      </c>
      <c r="N970" s="49">
        <f t="shared" si="162"/>
        <v>0</v>
      </c>
      <c r="O970" s="49">
        <f t="shared" si="163"/>
        <v>0</v>
      </c>
      <c r="P970" s="50">
        <f t="shared" si="164"/>
        <v>0</v>
      </c>
      <c r="Q970" s="105"/>
      <c r="R970" s="105"/>
      <c r="S970" s="105"/>
    </row>
    <row r="971" spans="1:19" x14ac:dyDescent="0.2">
      <c r="A971" s="104">
        <f>IF(E971&gt;0,IF(E971&gt;0,1+MAX($A$14:A970),0),0)</f>
        <v>0</v>
      </c>
      <c r="B971" s="39"/>
      <c r="C971" s="48"/>
      <c r="D971" s="25"/>
      <c r="E971" s="73"/>
      <c r="F971" s="76">
        <f t="shared" si="154"/>
        <v>0</v>
      </c>
      <c r="G971" s="71">
        <f t="shared" si="155"/>
        <v>0</v>
      </c>
      <c r="H971" s="71">
        <f t="shared" si="156"/>
        <v>0</v>
      </c>
      <c r="I971" s="71">
        <f t="shared" si="157"/>
        <v>0</v>
      </c>
      <c r="J971" s="71">
        <f t="shared" si="158"/>
        <v>0</v>
      </c>
      <c r="K971" s="50">
        <f t="shared" si="159"/>
        <v>0</v>
      </c>
      <c r="L971" s="51">
        <f t="shared" si="160"/>
        <v>0</v>
      </c>
      <c r="M971" s="49">
        <f t="shared" si="161"/>
        <v>0</v>
      </c>
      <c r="N971" s="49">
        <f t="shared" si="162"/>
        <v>0</v>
      </c>
      <c r="O971" s="49">
        <f t="shared" si="163"/>
        <v>0</v>
      </c>
      <c r="P971" s="50">
        <f t="shared" si="164"/>
        <v>0</v>
      </c>
      <c r="Q971" s="105"/>
      <c r="R971" s="105"/>
      <c r="S971" s="105"/>
    </row>
    <row r="972" spans="1:19" x14ac:dyDescent="0.2">
      <c r="A972" s="104">
        <f>IF(E972&gt;0,IF(E972&gt;0,1+MAX($A$14:A971),0),0)</f>
        <v>0</v>
      </c>
      <c r="B972" s="39"/>
      <c r="C972" s="48"/>
      <c r="D972" s="25"/>
      <c r="E972" s="73"/>
      <c r="F972" s="76">
        <f t="shared" si="154"/>
        <v>0</v>
      </c>
      <c r="G972" s="71">
        <f t="shared" si="155"/>
        <v>0</v>
      </c>
      <c r="H972" s="71">
        <f t="shared" si="156"/>
        <v>0</v>
      </c>
      <c r="I972" s="71">
        <f t="shared" si="157"/>
        <v>0</v>
      </c>
      <c r="J972" s="71">
        <f t="shared" si="158"/>
        <v>0</v>
      </c>
      <c r="K972" s="50">
        <f t="shared" si="159"/>
        <v>0</v>
      </c>
      <c r="L972" s="51">
        <f t="shared" si="160"/>
        <v>0</v>
      </c>
      <c r="M972" s="49">
        <f t="shared" si="161"/>
        <v>0</v>
      </c>
      <c r="N972" s="49">
        <f t="shared" si="162"/>
        <v>0</v>
      </c>
      <c r="O972" s="49">
        <f t="shared" si="163"/>
        <v>0</v>
      </c>
      <c r="P972" s="50">
        <f t="shared" si="164"/>
        <v>0</v>
      </c>
      <c r="Q972" s="105"/>
      <c r="R972" s="105"/>
      <c r="S972" s="105"/>
    </row>
    <row r="973" spans="1:19" x14ac:dyDescent="0.2">
      <c r="A973" s="104">
        <f>IF(E973&gt;0,IF(E973&gt;0,1+MAX($A$14:A972),0),0)</f>
        <v>0</v>
      </c>
      <c r="B973" s="39"/>
      <c r="C973" s="48"/>
      <c r="D973" s="25"/>
      <c r="E973" s="73"/>
      <c r="F973" s="76">
        <f t="shared" si="154"/>
        <v>0</v>
      </c>
      <c r="G973" s="71">
        <f t="shared" si="155"/>
        <v>0</v>
      </c>
      <c r="H973" s="71">
        <f t="shared" si="156"/>
        <v>0</v>
      </c>
      <c r="I973" s="71">
        <f t="shared" si="157"/>
        <v>0</v>
      </c>
      <c r="J973" s="71">
        <f t="shared" si="158"/>
        <v>0</v>
      </c>
      <c r="K973" s="50">
        <f t="shared" si="159"/>
        <v>0</v>
      </c>
      <c r="L973" s="51">
        <f t="shared" si="160"/>
        <v>0</v>
      </c>
      <c r="M973" s="49">
        <f t="shared" si="161"/>
        <v>0</v>
      </c>
      <c r="N973" s="49">
        <f t="shared" si="162"/>
        <v>0</v>
      </c>
      <c r="O973" s="49">
        <f t="shared" si="163"/>
        <v>0</v>
      </c>
      <c r="P973" s="50">
        <f t="shared" si="164"/>
        <v>0</v>
      </c>
      <c r="Q973" s="105"/>
      <c r="R973" s="105"/>
      <c r="S973" s="105"/>
    </row>
    <row r="974" spans="1:19" x14ac:dyDescent="0.2">
      <c r="A974" s="104">
        <f>IF(E974&gt;0,IF(E974&gt;0,1+MAX($A$14:A973),0),0)</f>
        <v>0</v>
      </c>
      <c r="B974" s="39"/>
      <c r="C974" s="48"/>
      <c r="D974" s="25"/>
      <c r="E974" s="73"/>
      <c r="F974" s="76">
        <f t="shared" si="154"/>
        <v>0</v>
      </c>
      <c r="G974" s="71">
        <f t="shared" si="155"/>
        <v>0</v>
      </c>
      <c r="H974" s="71">
        <f t="shared" si="156"/>
        <v>0</v>
      </c>
      <c r="I974" s="71">
        <f t="shared" si="157"/>
        <v>0</v>
      </c>
      <c r="J974" s="71">
        <f t="shared" si="158"/>
        <v>0</v>
      </c>
      <c r="K974" s="50">
        <f t="shared" si="159"/>
        <v>0</v>
      </c>
      <c r="L974" s="51">
        <f t="shared" si="160"/>
        <v>0</v>
      </c>
      <c r="M974" s="49">
        <f t="shared" si="161"/>
        <v>0</v>
      </c>
      <c r="N974" s="49">
        <f t="shared" si="162"/>
        <v>0</v>
      </c>
      <c r="O974" s="49">
        <f t="shared" si="163"/>
        <v>0</v>
      </c>
      <c r="P974" s="50">
        <f t="shared" si="164"/>
        <v>0</v>
      </c>
      <c r="Q974" s="105"/>
      <c r="R974" s="105"/>
      <c r="S974" s="105"/>
    </row>
    <row r="975" spans="1:19" x14ac:dyDescent="0.2">
      <c r="A975" s="104">
        <f>IF(E975&gt;0,IF(E975&gt;0,1+MAX($A$14:A974),0),0)</f>
        <v>0</v>
      </c>
      <c r="B975" s="39"/>
      <c r="C975" s="48"/>
      <c r="D975" s="25"/>
      <c r="E975" s="73"/>
      <c r="F975" s="76">
        <f t="shared" ref="F975:F1013" si="165">ROUNDUP((1+$Q$11)*Q975/$S$11,2)</f>
        <v>0</v>
      </c>
      <c r="G975" s="71">
        <f t="shared" ref="G975:G1013" si="166">IF(F975&gt;0.001,9.5,0)</f>
        <v>0</v>
      </c>
      <c r="H975" s="71">
        <f t="shared" ref="H975:H1013" si="167">ROUND(F975*G975,2)</f>
        <v>0</v>
      </c>
      <c r="I975" s="71">
        <f t="shared" ref="I975:I1013" si="168">ROUND((1+$R$11)*R975,2)</f>
        <v>0</v>
      </c>
      <c r="J975" s="71">
        <f t="shared" ref="J975:J1013" si="169">ROUND((1+$R$11*0.5)*S975,2)</f>
        <v>0</v>
      </c>
      <c r="K975" s="50">
        <f t="shared" ref="K975:K1013" si="170">SUM(H975:J975)</f>
        <v>0</v>
      </c>
      <c r="L975" s="51">
        <f t="shared" ref="L975:L1013" si="171">ROUND(E975*F975,2)</f>
        <v>0</v>
      </c>
      <c r="M975" s="49">
        <f t="shared" ref="M975:M1013" si="172">ROUND(H975*E975,2)</f>
        <v>0</v>
      </c>
      <c r="N975" s="49">
        <f t="shared" ref="N975:N1013" si="173">ROUND(I975*E975,2)</f>
        <v>0</v>
      </c>
      <c r="O975" s="49">
        <f t="shared" ref="O975:O1013" si="174">ROUND(J975*E975,2)</f>
        <v>0</v>
      </c>
      <c r="P975" s="50">
        <f t="shared" ref="P975:P1013" si="175">SUM(M975:O975)</f>
        <v>0</v>
      </c>
      <c r="Q975" s="105"/>
      <c r="R975" s="105"/>
      <c r="S975" s="105"/>
    </row>
    <row r="976" spans="1:19" x14ac:dyDescent="0.2">
      <c r="A976" s="104">
        <f>IF(E976&gt;0,IF(E976&gt;0,1+MAX($A$14:A975),0),0)</f>
        <v>0</v>
      </c>
      <c r="B976" s="39"/>
      <c r="C976" s="48"/>
      <c r="D976" s="25"/>
      <c r="E976" s="73"/>
      <c r="F976" s="76">
        <f t="shared" si="165"/>
        <v>0</v>
      </c>
      <c r="G976" s="71">
        <f t="shared" si="166"/>
        <v>0</v>
      </c>
      <c r="H976" s="71">
        <f t="shared" si="167"/>
        <v>0</v>
      </c>
      <c r="I976" s="71">
        <f t="shared" si="168"/>
        <v>0</v>
      </c>
      <c r="J976" s="71">
        <f t="shared" si="169"/>
        <v>0</v>
      </c>
      <c r="K976" s="50">
        <f t="shared" si="170"/>
        <v>0</v>
      </c>
      <c r="L976" s="51">
        <f t="shared" si="171"/>
        <v>0</v>
      </c>
      <c r="M976" s="49">
        <f t="shared" si="172"/>
        <v>0</v>
      </c>
      <c r="N976" s="49">
        <f t="shared" si="173"/>
        <v>0</v>
      </c>
      <c r="O976" s="49">
        <f t="shared" si="174"/>
        <v>0</v>
      </c>
      <c r="P976" s="50">
        <f t="shared" si="175"/>
        <v>0</v>
      </c>
      <c r="Q976" s="105"/>
      <c r="R976" s="105"/>
      <c r="S976" s="105"/>
    </row>
    <row r="977" spans="1:19" x14ac:dyDescent="0.2">
      <c r="A977" s="104">
        <f>IF(E977&gt;0,IF(E977&gt;0,1+MAX($A$14:A976),0),0)</f>
        <v>0</v>
      </c>
      <c r="B977" s="39"/>
      <c r="C977" s="48"/>
      <c r="D977" s="25"/>
      <c r="E977" s="73"/>
      <c r="F977" s="76">
        <f t="shared" si="165"/>
        <v>0</v>
      </c>
      <c r="G977" s="71">
        <f t="shared" si="166"/>
        <v>0</v>
      </c>
      <c r="H977" s="71">
        <f t="shared" si="167"/>
        <v>0</v>
      </c>
      <c r="I977" s="71">
        <f t="shared" si="168"/>
        <v>0</v>
      </c>
      <c r="J977" s="71">
        <f t="shared" si="169"/>
        <v>0</v>
      </c>
      <c r="K977" s="50">
        <f t="shared" si="170"/>
        <v>0</v>
      </c>
      <c r="L977" s="51">
        <f t="shared" si="171"/>
        <v>0</v>
      </c>
      <c r="M977" s="49">
        <f t="shared" si="172"/>
        <v>0</v>
      </c>
      <c r="N977" s="49">
        <f t="shared" si="173"/>
        <v>0</v>
      </c>
      <c r="O977" s="49">
        <f t="shared" si="174"/>
        <v>0</v>
      </c>
      <c r="P977" s="50">
        <f t="shared" si="175"/>
        <v>0</v>
      </c>
      <c r="Q977" s="105"/>
      <c r="R977" s="105"/>
      <c r="S977" s="105"/>
    </row>
    <row r="978" spans="1:19" x14ac:dyDescent="0.2">
      <c r="A978" s="104">
        <f>IF(E978&gt;0,IF(E978&gt;0,1+MAX($A$14:A977),0),0)</f>
        <v>0</v>
      </c>
      <c r="B978" s="39"/>
      <c r="C978" s="48"/>
      <c r="D978" s="25"/>
      <c r="E978" s="73"/>
      <c r="F978" s="76">
        <f t="shared" si="165"/>
        <v>0</v>
      </c>
      <c r="G978" s="71">
        <f t="shared" si="166"/>
        <v>0</v>
      </c>
      <c r="H978" s="71">
        <f t="shared" si="167"/>
        <v>0</v>
      </c>
      <c r="I978" s="71">
        <f t="shared" si="168"/>
        <v>0</v>
      </c>
      <c r="J978" s="71">
        <f t="shared" si="169"/>
        <v>0</v>
      </c>
      <c r="K978" s="50">
        <f t="shared" si="170"/>
        <v>0</v>
      </c>
      <c r="L978" s="51">
        <f t="shared" si="171"/>
        <v>0</v>
      </c>
      <c r="M978" s="49">
        <f t="shared" si="172"/>
        <v>0</v>
      </c>
      <c r="N978" s="49">
        <f t="shared" si="173"/>
        <v>0</v>
      </c>
      <c r="O978" s="49">
        <f t="shared" si="174"/>
        <v>0</v>
      </c>
      <c r="P978" s="50">
        <f t="shared" si="175"/>
        <v>0</v>
      </c>
      <c r="Q978" s="105"/>
      <c r="R978" s="105"/>
      <c r="S978" s="105"/>
    </row>
    <row r="979" spans="1:19" x14ac:dyDescent="0.2">
      <c r="A979" s="104">
        <f>IF(E979&gt;0,IF(E979&gt;0,1+MAX($A$14:A978),0),0)</f>
        <v>0</v>
      </c>
      <c r="B979" s="39"/>
      <c r="C979" s="48"/>
      <c r="D979" s="25"/>
      <c r="E979" s="73"/>
      <c r="F979" s="76">
        <f t="shared" si="165"/>
        <v>0</v>
      </c>
      <c r="G979" s="71">
        <f t="shared" si="166"/>
        <v>0</v>
      </c>
      <c r="H979" s="71">
        <f t="shared" si="167"/>
        <v>0</v>
      </c>
      <c r="I979" s="71">
        <f t="shared" si="168"/>
        <v>0</v>
      </c>
      <c r="J979" s="71">
        <f t="shared" si="169"/>
        <v>0</v>
      </c>
      <c r="K979" s="50">
        <f t="shared" si="170"/>
        <v>0</v>
      </c>
      <c r="L979" s="51">
        <f t="shared" si="171"/>
        <v>0</v>
      </c>
      <c r="M979" s="49">
        <f t="shared" si="172"/>
        <v>0</v>
      </c>
      <c r="N979" s="49">
        <f t="shared" si="173"/>
        <v>0</v>
      </c>
      <c r="O979" s="49">
        <f t="shared" si="174"/>
        <v>0</v>
      </c>
      <c r="P979" s="50">
        <f t="shared" si="175"/>
        <v>0</v>
      </c>
      <c r="Q979" s="105"/>
      <c r="R979" s="105"/>
      <c r="S979" s="105"/>
    </row>
    <row r="980" spans="1:19" x14ac:dyDescent="0.2">
      <c r="A980" s="104">
        <f>IF(E980&gt;0,IF(E980&gt;0,1+MAX($A$14:A979),0),0)</f>
        <v>0</v>
      </c>
      <c r="B980" s="39"/>
      <c r="C980" s="48"/>
      <c r="D980" s="25"/>
      <c r="E980" s="73"/>
      <c r="F980" s="76">
        <f t="shared" si="165"/>
        <v>0</v>
      </c>
      <c r="G980" s="71">
        <f t="shared" si="166"/>
        <v>0</v>
      </c>
      <c r="H980" s="71">
        <f t="shared" si="167"/>
        <v>0</v>
      </c>
      <c r="I980" s="71">
        <f t="shared" si="168"/>
        <v>0</v>
      </c>
      <c r="J980" s="71">
        <f t="shared" si="169"/>
        <v>0</v>
      </c>
      <c r="K980" s="50">
        <f t="shared" si="170"/>
        <v>0</v>
      </c>
      <c r="L980" s="51">
        <f t="shared" si="171"/>
        <v>0</v>
      </c>
      <c r="M980" s="49">
        <f t="shared" si="172"/>
        <v>0</v>
      </c>
      <c r="N980" s="49">
        <f t="shared" si="173"/>
        <v>0</v>
      </c>
      <c r="O980" s="49">
        <f t="shared" si="174"/>
        <v>0</v>
      </c>
      <c r="P980" s="50">
        <f t="shared" si="175"/>
        <v>0</v>
      </c>
      <c r="Q980" s="105"/>
      <c r="R980" s="105"/>
      <c r="S980" s="105"/>
    </row>
    <row r="981" spans="1:19" x14ac:dyDescent="0.2">
      <c r="A981" s="104">
        <f>IF(E981&gt;0,IF(E981&gt;0,1+MAX($A$14:A980),0),0)</f>
        <v>0</v>
      </c>
      <c r="B981" s="39"/>
      <c r="C981" s="48"/>
      <c r="D981" s="25"/>
      <c r="E981" s="73"/>
      <c r="F981" s="76">
        <f t="shared" si="165"/>
        <v>0</v>
      </c>
      <c r="G981" s="71">
        <f t="shared" si="166"/>
        <v>0</v>
      </c>
      <c r="H981" s="71">
        <f t="shared" si="167"/>
        <v>0</v>
      </c>
      <c r="I981" s="71">
        <f t="shared" si="168"/>
        <v>0</v>
      </c>
      <c r="J981" s="71">
        <f t="shared" si="169"/>
        <v>0</v>
      </c>
      <c r="K981" s="50">
        <f t="shared" si="170"/>
        <v>0</v>
      </c>
      <c r="L981" s="51">
        <f t="shared" si="171"/>
        <v>0</v>
      </c>
      <c r="M981" s="49">
        <f t="shared" si="172"/>
        <v>0</v>
      </c>
      <c r="N981" s="49">
        <f t="shared" si="173"/>
        <v>0</v>
      </c>
      <c r="O981" s="49">
        <f t="shared" si="174"/>
        <v>0</v>
      </c>
      <c r="P981" s="50">
        <f t="shared" si="175"/>
        <v>0</v>
      </c>
      <c r="Q981" s="105"/>
      <c r="R981" s="105"/>
      <c r="S981" s="105"/>
    </row>
    <row r="982" spans="1:19" x14ac:dyDescent="0.2">
      <c r="A982" s="104">
        <f>IF(E982&gt;0,IF(E982&gt;0,1+MAX($A$14:A981),0),0)</f>
        <v>0</v>
      </c>
      <c r="B982" s="39"/>
      <c r="C982" s="48"/>
      <c r="D982" s="25"/>
      <c r="E982" s="73"/>
      <c r="F982" s="76">
        <f t="shared" si="165"/>
        <v>0</v>
      </c>
      <c r="G982" s="71">
        <f t="shared" si="166"/>
        <v>0</v>
      </c>
      <c r="H982" s="71">
        <f t="shared" si="167"/>
        <v>0</v>
      </c>
      <c r="I982" s="71">
        <f t="shared" si="168"/>
        <v>0</v>
      </c>
      <c r="J982" s="71">
        <f t="shared" si="169"/>
        <v>0</v>
      </c>
      <c r="K982" s="50">
        <f t="shared" si="170"/>
        <v>0</v>
      </c>
      <c r="L982" s="51">
        <f t="shared" si="171"/>
        <v>0</v>
      </c>
      <c r="M982" s="49">
        <f t="shared" si="172"/>
        <v>0</v>
      </c>
      <c r="N982" s="49">
        <f t="shared" si="173"/>
        <v>0</v>
      </c>
      <c r="O982" s="49">
        <f t="shared" si="174"/>
        <v>0</v>
      </c>
      <c r="P982" s="50">
        <f t="shared" si="175"/>
        <v>0</v>
      </c>
      <c r="Q982" s="105"/>
      <c r="R982" s="105"/>
      <c r="S982" s="105"/>
    </row>
    <row r="983" spans="1:19" x14ac:dyDescent="0.2">
      <c r="A983" s="104">
        <f>IF(E983&gt;0,IF(E983&gt;0,1+MAX($A$14:A982),0),0)</f>
        <v>0</v>
      </c>
      <c r="B983" s="39"/>
      <c r="C983" s="48"/>
      <c r="D983" s="25"/>
      <c r="E983" s="73"/>
      <c r="F983" s="76">
        <f t="shared" si="165"/>
        <v>0</v>
      </c>
      <c r="G983" s="71">
        <f t="shared" si="166"/>
        <v>0</v>
      </c>
      <c r="H983" s="71">
        <f t="shared" si="167"/>
        <v>0</v>
      </c>
      <c r="I983" s="71">
        <f t="shared" si="168"/>
        <v>0</v>
      </c>
      <c r="J983" s="71">
        <f t="shared" si="169"/>
        <v>0</v>
      </c>
      <c r="K983" s="50">
        <f t="shared" si="170"/>
        <v>0</v>
      </c>
      <c r="L983" s="51">
        <f t="shared" si="171"/>
        <v>0</v>
      </c>
      <c r="M983" s="49">
        <f t="shared" si="172"/>
        <v>0</v>
      </c>
      <c r="N983" s="49">
        <f t="shared" si="173"/>
        <v>0</v>
      </c>
      <c r="O983" s="49">
        <f t="shared" si="174"/>
        <v>0</v>
      </c>
      <c r="P983" s="50">
        <f t="shared" si="175"/>
        <v>0</v>
      </c>
      <c r="Q983" s="105"/>
      <c r="R983" s="105"/>
      <c r="S983" s="105"/>
    </row>
    <row r="984" spans="1:19" x14ac:dyDescent="0.2">
      <c r="A984" s="104">
        <f>IF(E984&gt;0,IF(E984&gt;0,1+MAX($A$14:A983),0),0)</f>
        <v>0</v>
      </c>
      <c r="B984" s="39"/>
      <c r="C984" s="48"/>
      <c r="D984" s="25"/>
      <c r="E984" s="73"/>
      <c r="F984" s="76">
        <f t="shared" si="165"/>
        <v>0</v>
      </c>
      <c r="G984" s="71">
        <f t="shared" si="166"/>
        <v>0</v>
      </c>
      <c r="H984" s="71">
        <f t="shared" si="167"/>
        <v>0</v>
      </c>
      <c r="I984" s="71">
        <f t="shared" si="168"/>
        <v>0</v>
      </c>
      <c r="J984" s="71">
        <f t="shared" si="169"/>
        <v>0</v>
      </c>
      <c r="K984" s="50">
        <f t="shared" si="170"/>
        <v>0</v>
      </c>
      <c r="L984" s="51">
        <f t="shared" si="171"/>
        <v>0</v>
      </c>
      <c r="M984" s="49">
        <f t="shared" si="172"/>
        <v>0</v>
      </c>
      <c r="N984" s="49">
        <f t="shared" si="173"/>
        <v>0</v>
      </c>
      <c r="O984" s="49">
        <f t="shared" si="174"/>
        <v>0</v>
      </c>
      <c r="P984" s="50">
        <f t="shared" si="175"/>
        <v>0</v>
      </c>
      <c r="Q984" s="105"/>
      <c r="R984" s="105"/>
      <c r="S984" s="105"/>
    </row>
    <row r="985" spans="1:19" x14ac:dyDescent="0.2">
      <c r="A985" s="104">
        <f>IF(E985&gt;0,IF(E985&gt;0,1+MAX($A$14:A984),0),0)</f>
        <v>0</v>
      </c>
      <c r="B985" s="39"/>
      <c r="C985" s="48"/>
      <c r="D985" s="25"/>
      <c r="E985" s="73"/>
      <c r="F985" s="76">
        <f t="shared" si="165"/>
        <v>0</v>
      </c>
      <c r="G985" s="71">
        <f t="shared" si="166"/>
        <v>0</v>
      </c>
      <c r="H985" s="71">
        <f t="shared" si="167"/>
        <v>0</v>
      </c>
      <c r="I985" s="71">
        <f t="shared" si="168"/>
        <v>0</v>
      </c>
      <c r="J985" s="71">
        <f t="shared" si="169"/>
        <v>0</v>
      </c>
      <c r="K985" s="50">
        <f t="shared" si="170"/>
        <v>0</v>
      </c>
      <c r="L985" s="51">
        <f t="shared" si="171"/>
        <v>0</v>
      </c>
      <c r="M985" s="49">
        <f t="shared" si="172"/>
        <v>0</v>
      </c>
      <c r="N985" s="49">
        <f t="shared" si="173"/>
        <v>0</v>
      </c>
      <c r="O985" s="49">
        <f t="shared" si="174"/>
        <v>0</v>
      </c>
      <c r="P985" s="50">
        <f t="shared" si="175"/>
        <v>0</v>
      </c>
      <c r="Q985" s="105"/>
      <c r="R985" s="105"/>
      <c r="S985" s="105"/>
    </row>
    <row r="986" spans="1:19" x14ac:dyDescent="0.2">
      <c r="A986" s="104">
        <f>IF(E986&gt;0,IF(E986&gt;0,1+MAX($A$14:A985),0),0)</f>
        <v>0</v>
      </c>
      <c r="B986" s="39"/>
      <c r="C986" s="48"/>
      <c r="D986" s="25"/>
      <c r="E986" s="73"/>
      <c r="F986" s="76">
        <f t="shared" si="165"/>
        <v>0</v>
      </c>
      <c r="G986" s="71">
        <f t="shared" si="166"/>
        <v>0</v>
      </c>
      <c r="H986" s="71">
        <f t="shared" si="167"/>
        <v>0</v>
      </c>
      <c r="I986" s="71">
        <f t="shared" si="168"/>
        <v>0</v>
      </c>
      <c r="J986" s="71">
        <f t="shared" si="169"/>
        <v>0</v>
      </c>
      <c r="K986" s="50">
        <f t="shared" si="170"/>
        <v>0</v>
      </c>
      <c r="L986" s="51">
        <f t="shared" si="171"/>
        <v>0</v>
      </c>
      <c r="M986" s="49">
        <f t="shared" si="172"/>
        <v>0</v>
      </c>
      <c r="N986" s="49">
        <f t="shared" si="173"/>
        <v>0</v>
      </c>
      <c r="O986" s="49">
        <f t="shared" si="174"/>
        <v>0</v>
      </c>
      <c r="P986" s="50">
        <f t="shared" si="175"/>
        <v>0</v>
      </c>
      <c r="Q986" s="105"/>
      <c r="R986" s="105"/>
      <c r="S986" s="105"/>
    </row>
    <row r="987" spans="1:19" x14ac:dyDescent="0.2">
      <c r="A987" s="104">
        <f>IF(E987&gt;0,IF(E987&gt;0,1+MAX($A$14:A986),0),0)</f>
        <v>0</v>
      </c>
      <c r="B987" s="39"/>
      <c r="C987" s="48"/>
      <c r="D987" s="25"/>
      <c r="E987" s="73"/>
      <c r="F987" s="76">
        <f t="shared" si="165"/>
        <v>0</v>
      </c>
      <c r="G987" s="71">
        <f t="shared" si="166"/>
        <v>0</v>
      </c>
      <c r="H987" s="71">
        <f t="shared" si="167"/>
        <v>0</v>
      </c>
      <c r="I987" s="71">
        <f t="shared" si="168"/>
        <v>0</v>
      </c>
      <c r="J987" s="71">
        <f t="shared" si="169"/>
        <v>0</v>
      </c>
      <c r="K987" s="50">
        <f t="shared" si="170"/>
        <v>0</v>
      </c>
      <c r="L987" s="51">
        <f t="shared" si="171"/>
        <v>0</v>
      </c>
      <c r="M987" s="49">
        <f t="shared" si="172"/>
        <v>0</v>
      </c>
      <c r="N987" s="49">
        <f t="shared" si="173"/>
        <v>0</v>
      </c>
      <c r="O987" s="49">
        <f t="shared" si="174"/>
        <v>0</v>
      </c>
      <c r="P987" s="50">
        <f t="shared" si="175"/>
        <v>0</v>
      </c>
      <c r="Q987" s="105"/>
      <c r="R987" s="105"/>
      <c r="S987" s="105"/>
    </row>
    <row r="988" spans="1:19" x14ac:dyDescent="0.2">
      <c r="A988" s="104">
        <f>IF(E988&gt;0,IF(E988&gt;0,1+MAX($A$14:A987),0),0)</f>
        <v>0</v>
      </c>
      <c r="B988" s="39"/>
      <c r="C988" s="48"/>
      <c r="D988" s="25"/>
      <c r="E988" s="73"/>
      <c r="F988" s="76">
        <f t="shared" si="165"/>
        <v>0</v>
      </c>
      <c r="G988" s="71">
        <f t="shared" si="166"/>
        <v>0</v>
      </c>
      <c r="H988" s="71">
        <f t="shared" si="167"/>
        <v>0</v>
      </c>
      <c r="I988" s="71">
        <f t="shared" si="168"/>
        <v>0</v>
      </c>
      <c r="J988" s="71">
        <f t="shared" si="169"/>
        <v>0</v>
      </c>
      <c r="K988" s="50">
        <f t="shared" si="170"/>
        <v>0</v>
      </c>
      <c r="L988" s="51">
        <f t="shared" si="171"/>
        <v>0</v>
      </c>
      <c r="M988" s="49">
        <f t="shared" si="172"/>
        <v>0</v>
      </c>
      <c r="N988" s="49">
        <f t="shared" si="173"/>
        <v>0</v>
      </c>
      <c r="O988" s="49">
        <f t="shared" si="174"/>
        <v>0</v>
      </c>
      <c r="P988" s="50">
        <f t="shared" si="175"/>
        <v>0</v>
      </c>
      <c r="Q988" s="105"/>
      <c r="R988" s="105"/>
      <c r="S988" s="105"/>
    </row>
    <row r="989" spans="1:19" x14ac:dyDescent="0.2">
      <c r="A989" s="104">
        <f>IF(E989&gt;0,IF(E989&gt;0,1+MAX($A$14:A988),0),0)</f>
        <v>0</v>
      </c>
      <c r="B989" s="39"/>
      <c r="C989" s="48"/>
      <c r="D989" s="25"/>
      <c r="E989" s="73"/>
      <c r="F989" s="76">
        <f t="shared" si="165"/>
        <v>0</v>
      </c>
      <c r="G989" s="71">
        <f t="shared" si="166"/>
        <v>0</v>
      </c>
      <c r="H989" s="71">
        <f t="shared" si="167"/>
        <v>0</v>
      </c>
      <c r="I989" s="71">
        <f t="shared" si="168"/>
        <v>0</v>
      </c>
      <c r="J989" s="71">
        <f t="shared" si="169"/>
        <v>0</v>
      </c>
      <c r="K989" s="50">
        <f t="shared" si="170"/>
        <v>0</v>
      </c>
      <c r="L989" s="51">
        <f t="shared" si="171"/>
        <v>0</v>
      </c>
      <c r="M989" s="49">
        <f t="shared" si="172"/>
        <v>0</v>
      </c>
      <c r="N989" s="49">
        <f t="shared" si="173"/>
        <v>0</v>
      </c>
      <c r="O989" s="49">
        <f t="shared" si="174"/>
        <v>0</v>
      </c>
      <c r="P989" s="50">
        <f t="shared" si="175"/>
        <v>0</v>
      </c>
      <c r="Q989" s="105"/>
      <c r="R989" s="105"/>
      <c r="S989" s="105"/>
    </row>
    <row r="990" spans="1:19" x14ac:dyDescent="0.2">
      <c r="A990" s="104">
        <f>IF(E990&gt;0,IF(E990&gt;0,1+MAX($A$14:A989),0),0)</f>
        <v>0</v>
      </c>
      <c r="B990" s="39"/>
      <c r="C990" s="48"/>
      <c r="D990" s="25"/>
      <c r="E990" s="73"/>
      <c r="F990" s="76">
        <f t="shared" si="165"/>
        <v>0</v>
      </c>
      <c r="G990" s="71">
        <f t="shared" si="166"/>
        <v>0</v>
      </c>
      <c r="H990" s="71">
        <f t="shared" si="167"/>
        <v>0</v>
      </c>
      <c r="I990" s="71">
        <f t="shared" si="168"/>
        <v>0</v>
      </c>
      <c r="J990" s="71">
        <f t="shared" si="169"/>
        <v>0</v>
      </c>
      <c r="K990" s="50">
        <f t="shared" si="170"/>
        <v>0</v>
      </c>
      <c r="L990" s="51">
        <f t="shared" si="171"/>
        <v>0</v>
      </c>
      <c r="M990" s="49">
        <f t="shared" si="172"/>
        <v>0</v>
      </c>
      <c r="N990" s="49">
        <f t="shared" si="173"/>
        <v>0</v>
      </c>
      <c r="O990" s="49">
        <f t="shared" si="174"/>
        <v>0</v>
      </c>
      <c r="P990" s="50">
        <f t="shared" si="175"/>
        <v>0</v>
      </c>
      <c r="Q990" s="105"/>
      <c r="R990" s="105"/>
      <c r="S990" s="105"/>
    </row>
    <row r="991" spans="1:19" x14ac:dyDescent="0.2">
      <c r="A991" s="104">
        <f>IF(E991&gt;0,IF(E991&gt;0,1+MAX($A$14:A990),0),0)</f>
        <v>0</v>
      </c>
      <c r="B991" s="39"/>
      <c r="C991" s="48"/>
      <c r="D991" s="25"/>
      <c r="E991" s="73"/>
      <c r="F991" s="76">
        <f t="shared" si="165"/>
        <v>0</v>
      </c>
      <c r="G991" s="71">
        <f t="shared" si="166"/>
        <v>0</v>
      </c>
      <c r="H991" s="71">
        <f t="shared" si="167"/>
        <v>0</v>
      </c>
      <c r="I991" s="71">
        <f t="shared" si="168"/>
        <v>0</v>
      </c>
      <c r="J991" s="71">
        <f t="shared" si="169"/>
        <v>0</v>
      </c>
      <c r="K991" s="50">
        <f t="shared" si="170"/>
        <v>0</v>
      </c>
      <c r="L991" s="51">
        <f t="shared" si="171"/>
        <v>0</v>
      </c>
      <c r="M991" s="49">
        <f t="shared" si="172"/>
        <v>0</v>
      </c>
      <c r="N991" s="49">
        <f t="shared" si="173"/>
        <v>0</v>
      </c>
      <c r="O991" s="49">
        <f t="shared" si="174"/>
        <v>0</v>
      </c>
      <c r="P991" s="50">
        <f t="shared" si="175"/>
        <v>0</v>
      </c>
      <c r="Q991" s="105"/>
      <c r="R991" s="105"/>
      <c r="S991" s="105"/>
    </row>
    <row r="992" spans="1:19" x14ac:dyDescent="0.2">
      <c r="A992" s="104">
        <f>IF(E992&gt;0,IF(E992&gt;0,1+MAX($A$14:A991),0),0)</f>
        <v>0</v>
      </c>
      <c r="B992" s="39"/>
      <c r="C992" s="48"/>
      <c r="D992" s="25"/>
      <c r="E992" s="73"/>
      <c r="F992" s="76">
        <f t="shared" si="165"/>
        <v>0</v>
      </c>
      <c r="G992" s="71">
        <f t="shared" si="166"/>
        <v>0</v>
      </c>
      <c r="H992" s="71">
        <f t="shared" si="167"/>
        <v>0</v>
      </c>
      <c r="I992" s="71">
        <f t="shared" si="168"/>
        <v>0</v>
      </c>
      <c r="J992" s="71">
        <f t="shared" si="169"/>
        <v>0</v>
      </c>
      <c r="K992" s="50">
        <f t="shared" si="170"/>
        <v>0</v>
      </c>
      <c r="L992" s="51">
        <f t="shared" si="171"/>
        <v>0</v>
      </c>
      <c r="M992" s="49">
        <f t="shared" si="172"/>
        <v>0</v>
      </c>
      <c r="N992" s="49">
        <f t="shared" si="173"/>
        <v>0</v>
      </c>
      <c r="O992" s="49">
        <f t="shared" si="174"/>
        <v>0</v>
      </c>
      <c r="P992" s="50">
        <f t="shared" si="175"/>
        <v>0</v>
      </c>
      <c r="Q992" s="105"/>
      <c r="R992" s="105"/>
      <c r="S992" s="105"/>
    </row>
    <row r="993" spans="1:19" x14ac:dyDescent="0.2">
      <c r="A993" s="104">
        <f>IF(E993&gt;0,IF(E993&gt;0,1+MAX($A$14:A992),0),0)</f>
        <v>0</v>
      </c>
      <c r="B993" s="39"/>
      <c r="C993" s="48"/>
      <c r="D993" s="25"/>
      <c r="E993" s="73"/>
      <c r="F993" s="76">
        <f t="shared" si="165"/>
        <v>0</v>
      </c>
      <c r="G993" s="71">
        <f t="shared" si="166"/>
        <v>0</v>
      </c>
      <c r="H993" s="71">
        <f t="shared" si="167"/>
        <v>0</v>
      </c>
      <c r="I993" s="71">
        <f t="shared" si="168"/>
        <v>0</v>
      </c>
      <c r="J993" s="71">
        <f t="shared" si="169"/>
        <v>0</v>
      </c>
      <c r="K993" s="50">
        <f t="shared" si="170"/>
        <v>0</v>
      </c>
      <c r="L993" s="51">
        <f t="shared" si="171"/>
        <v>0</v>
      </c>
      <c r="M993" s="49">
        <f t="shared" si="172"/>
        <v>0</v>
      </c>
      <c r="N993" s="49">
        <f t="shared" si="173"/>
        <v>0</v>
      </c>
      <c r="O993" s="49">
        <f t="shared" si="174"/>
        <v>0</v>
      </c>
      <c r="P993" s="50">
        <f t="shared" si="175"/>
        <v>0</v>
      </c>
      <c r="Q993" s="105"/>
      <c r="R993" s="105"/>
      <c r="S993" s="105"/>
    </row>
    <row r="994" spans="1:19" x14ac:dyDescent="0.2">
      <c r="A994" s="104">
        <f>IF(E994&gt;0,IF(E994&gt;0,1+MAX($A$14:A993),0),0)</f>
        <v>0</v>
      </c>
      <c r="B994" s="39"/>
      <c r="C994" s="48"/>
      <c r="D994" s="25"/>
      <c r="E994" s="73"/>
      <c r="F994" s="76">
        <f t="shared" si="165"/>
        <v>0</v>
      </c>
      <c r="G994" s="71">
        <f t="shared" si="166"/>
        <v>0</v>
      </c>
      <c r="H994" s="71">
        <f t="shared" si="167"/>
        <v>0</v>
      </c>
      <c r="I994" s="71">
        <f t="shared" si="168"/>
        <v>0</v>
      </c>
      <c r="J994" s="71">
        <f t="shared" si="169"/>
        <v>0</v>
      </c>
      <c r="K994" s="50">
        <f t="shared" si="170"/>
        <v>0</v>
      </c>
      <c r="L994" s="51">
        <f t="shared" si="171"/>
        <v>0</v>
      </c>
      <c r="M994" s="49">
        <f t="shared" si="172"/>
        <v>0</v>
      </c>
      <c r="N994" s="49">
        <f t="shared" si="173"/>
        <v>0</v>
      </c>
      <c r="O994" s="49">
        <f t="shared" si="174"/>
        <v>0</v>
      </c>
      <c r="P994" s="50">
        <f t="shared" si="175"/>
        <v>0</v>
      </c>
      <c r="Q994" s="105"/>
      <c r="R994" s="105"/>
      <c r="S994" s="105"/>
    </row>
    <row r="995" spans="1:19" x14ac:dyDescent="0.2">
      <c r="A995" s="104">
        <f>IF(E995&gt;0,IF(E995&gt;0,1+MAX($A$14:A994),0),0)</f>
        <v>0</v>
      </c>
      <c r="B995" s="39"/>
      <c r="C995" s="48"/>
      <c r="D995" s="25"/>
      <c r="E995" s="73"/>
      <c r="F995" s="76">
        <f t="shared" si="165"/>
        <v>0</v>
      </c>
      <c r="G995" s="71">
        <f t="shared" si="166"/>
        <v>0</v>
      </c>
      <c r="H995" s="71">
        <f t="shared" si="167"/>
        <v>0</v>
      </c>
      <c r="I995" s="71">
        <f t="shared" si="168"/>
        <v>0</v>
      </c>
      <c r="J995" s="71">
        <f t="shared" si="169"/>
        <v>0</v>
      </c>
      <c r="K995" s="50">
        <f t="shared" si="170"/>
        <v>0</v>
      </c>
      <c r="L995" s="51">
        <f t="shared" si="171"/>
        <v>0</v>
      </c>
      <c r="M995" s="49">
        <f t="shared" si="172"/>
        <v>0</v>
      </c>
      <c r="N995" s="49">
        <f t="shared" si="173"/>
        <v>0</v>
      </c>
      <c r="O995" s="49">
        <f t="shared" si="174"/>
        <v>0</v>
      </c>
      <c r="P995" s="50">
        <f t="shared" si="175"/>
        <v>0</v>
      </c>
      <c r="Q995" s="105"/>
      <c r="R995" s="105"/>
      <c r="S995" s="105"/>
    </row>
    <row r="996" spans="1:19" x14ac:dyDescent="0.2">
      <c r="A996" s="104">
        <f>IF(E996&gt;0,IF(E996&gt;0,1+MAX($A$14:A995),0),0)</f>
        <v>0</v>
      </c>
      <c r="B996" s="39"/>
      <c r="C996" s="48"/>
      <c r="D996" s="25"/>
      <c r="E996" s="73"/>
      <c r="F996" s="76">
        <f t="shared" si="165"/>
        <v>0</v>
      </c>
      <c r="G996" s="71">
        <f t="shared" si="166"/>
        <v>0</v>
      </c>
      <c r="H996" s="71">
        <f t="shared" si="167"/>
        <v>0</v>
      </c>
      <c r="I996" s="71">
        <f t="shared" si="168"/>
        <v>0</v>
      </c>
      <c r="J996" s="71">
        <f t="shared" si="169"/>
        <v>0</v>
      </c>
      <c r="K996" s="50">
        <f t="shared" si="170"/>
        <v>0</v>
      </c>
      <c r="L996" s="51">
        <f t="shared" si="171"/>
        <v>0</v>
      </c>
      <c r="M996" s="49">
        <f t="shared" si="172"/>
        <v>0</v>
      </c>
      <c r="N996" s="49">
        <f t="shared" si="173"/>
        <v>0</v>
      </c>
      <c r="O996" s="49">
        <f t="shared" si="174"/>
        <v>0</v>
      </c>
      <c r="P996" s="50">
        <f t="shared" si="175"/>
        <v>0</v>
      </c>
      <c r="Q996" s="105"/>
      <c r="R996" s="105"/>
      <c r="S996" s="105"/>
    </row>
    <row r="997" spans="1:19" x14ac:dyDescent="0.2">
      <c r="A997" s="104">
        <f>IF(E997&gt;0,IF(E997&gt;0,1+MAX($A$14:A996),0),0)</f>
        <v>0</v>
      </c>
      <c r="B997" s="39"/>
      <c r="C997" s="48"/>
      <c r="D997" s="25"/>
      <c r="E997" s="73"/>
      <c r="F997" s="76">
        <f t="shared" si="165"/>
        <v>0</v>
      </c>
      <c r="G997" s="71">
        <f t="shared" si="166"/>
        <v>0</v>
      </c>
      <c r="H997" s="71">
        <f t="shared" si="167"/>
        <v>0</v>
      </c>
      <c r="I997" s="71">
        <f t="shared" si="168"/>
        <v>0</v>
      </c>
      <c r="J997" s="71">
        <f t="shared" si="169"/>
        <v>0</v>
      </c>
      <c r="K997" s="50">
        <f t="shared" si="170"/>
        <v>0</v>
      </c>
      <c r="L997" s="51">
        <f t="shared" si="171"/>
        <v>0</v>
      </c>
      <c r="M997" s="49">
        <f t="shared" si="172"/>
        <v>0</v>
      </c>
      <c r="N997" s="49">
        <f t="shared" si="173"/>
        <v>0</v>
      </c>
      <c r="O997" s="49">
        <f t="shared" si="174"/>
        <v>0</v>
      </c>
      <c r="P997" s="50">
        <f t="shared" si="175"/>
        <v>0</v>
      </c>
      <c r="Q997" s="105"/>
      <c r="R997" s="105"/>
      <c r="S997" s="105"/>
    </row>
    <row r="998" spans="1:19" x14ac:dyDescent="0.2">
      <c r="A998" s="104">
        <f>IF(E998&gt;0,IF(E998&gt;0,1+MAX($A$14:A997),0),0)</f>
        <v>0</v>
      </c>
      <c r="B998" s="39"/>
      <c r="C998" s="48"/>
      <c r="D998" s="25"/>
      <c r="E998" s="73"/>
      <c r="F998" s="76">
        <f t="shared" si="165"/>
        <v>0</v>
      </c>
      <c r="G998" s="71">
        <f t="shared" si="166"/>
        <v>0</v>
      </c>
      <c r="H998" s="71">
        <f t="shared" si="167"/>
        <v>0</v>
      </c>
      <c r="I998" s="71">
        <f t="shared" si="168"/>
        <v>0</v>
      </c>
      <c r="J998" s="71">
        <f t="shared" si="169"/>
        <v>0</v>
      </c>
      <c r="K998" s="50">
        <f t="shared" si="170"/>
        <v>0</v>
      </c>
      <c r="L998" s="51">
        <f t="shared" si="171"/>
        <v>0</v>
      </c>
      <c r="M998" s="49">
        <f t="shared" si="172"/>
        <v>0</v>
      </c>
      <c r="N998" s="49">
        <f t="shared" si="173"/>
        <v>0</v>
      </c>
      <c r="O998" s="49">
        <f t="shared" si="174"/>
        <v>0</v>
      </c>
      <c r="P998" s="50">
        <f t="shared" si="175"/>
        <v>0</v>
      </c>
      <c r="Q998" s="105"/>
      <c r="R998" s="105"/>
      <c r="S998" s="105"/>
    </row>
    <row r="999" spans="1:19" x14ac:dyDescent="0.2">
      <c r="A999" s="104">
        <f>IF(E999&gt;0,IF(E999&gt;0,1+MAX($A$14:A998),0),0)</f>
        <v>0</v>
      </c>
      <c r="B999" s="39"/>
      <c r="C999" s="48"/>
      <c r="D999" s="25"/>
      <c r="E999" s="73"/>
      <c r="F999" s="76">
        <f t="shared" si="165"/>
        <v>0</v>
      </c>
      <c r="G999" s="71">
        <f t="shared" si="166"/>
        <v>0</v>
      </c>
      <c r="H999" s="71">
        <f t="shared" si="167"/>
        <v>0</v>
      </c>
      <c r="I999" s="71">
        <f t="shared" si="168"/>
        <v>0</v>
      </c>
      <c r="J999" s="71">
        <f t="shared" si="169"/>
        <v>0</v>
      </c>
      <c r="K999" s="50">
        <f t="shared" si="170"/>
        <v>0</v>
      </c>
      <c r="L999" s="51">
        <f t="shared" si="171"/>
        <v>0</v>
      </c>
      <c r="M999" s="49">
        <f t="shared" si="172"/>
        <v>0</v>
      </c>
      <c r="N999" s="49">
        <f t="shared" si="173"/>
        <v>0</v>
      </c>
      <c r="O999" s="49">
        <f t="shared" si="174"/>
        <v>0</v>
      </c>
      <c r="P999" s="50">
        <f t="shared" si="175"/>
        <v>0</v>
      </c>
      <c r="Q999" s="105"/>
      <c r="R999" s="105"/>
      <c r="S999" s="105"/>
    </row>
    <row r="1000" spans="1:19" x14ac:dyDescent="0.2">
      <c r="A1000" s="104">
        <f>IF(E1000&gt;0,IF(E1000&gt;0,1+MAX($A$14:A999),0),0)</f>
        <v>0</v>
      </c>
      <c r="B1000" s="39"/>
      <c r="C1000" s="48"/>
      <c r="D1000" s="25"/>
      <c r="E1000" s="73"/>
      <c r="F1000" s="76">
        <f t="shared" si="165"/>
        <v>0</v>
      </c>
      <c r="G1000" s="71">
        <f t="shared" si="166"/>
        <v>0</v>
      </c>
      <c r="H1000" s="71">
        <f t="shared" si="167"/>
        <v>0</v>
      </c>
      <c r="I1000" s="71">
        <f t="shared" si="168"/>
        <v>0</v>
      </c>
      <c r="J1000" s="71">
        <f t="shared" si="169"/>
        <v>0</v>
      </c>
      <c r="K1000" s="50">
        <f t="shared" si="170"/>
        <v>0</v>
      </c>
      <c r="L1000" s="51">
        <f t="shared" si="171"/>
        <v>0</v>
      </c>
      <c r="M1000" s="49">
        <f t="shared" si="172"/>
        <v>0</v>
      </c>
      <c r="N1000" s="49">
        <f t="shared" si="173"/>
        <v>0</v>
      </c>
      <c r="O1000" s="49">
        <f t="shared" si="174"/>
        <v>0</v>
      </c>
      <c r="P1000" s="50">
        <f t="shared" si="175"/>
        <v>0</v>
      </c>
      <c r="Q1000" s="105"/>
      <c r="R1000" s="105"/>
      <c r="S1000" s="105"/>
    </row>
    <row r="1001" spans="1:19" x14ac:dyDescent="0.2">
      <c r="A1001" s="104">
        <f>IF(E1001&gt;0,IF(E1001&gt;0,1+MAX($A$14:A1000),0),0)</f>
        <v>0</v>
      </c>
      <c r="B1001" s="39"/>
      <c r="C1001" s="48"/>
      <c r="D1001" s="25"/>
      <c r="E1001" s="73"/>
      <c r="F1001" s="76">
        <f t="shared" si="165"/>
        <v>0</v>
      </c>
      <c r="G1001" s="71">
        <f t="shared" si="166"/>
        <v>0</v>
      </c>
      <c r="H1001" s="71">
        <f t="shared" si="167"/>
        <v>0</v>
      </c>
      <c r="I1001" s="71">
        <f t="shared" si="168"/>
        <v>0</v>
      </c>
      <c r="J1001" s="71">
        <f t="shared" si="169"/>
        <v>0</v>
      </c>
      <c r="K1001" s="50">
        <f t="shared" si="170"/>
        <v>0</v>
      </c>
      <c r="L1001" s="51">
        <f t="shared" si="171"/>
        <v>0</v>
      </c>
      <c r="M1001" s="49">
        <f t="shared" si="172"/>
        <v>0</v>
      </c>
      <c r="N1001" s="49">
        <f t="shared" si="173"/>
        <v>0</v>
      </c>
      <c r="O1001" s="49">
        <f t="shared" si="174"/>
        <v>0</v>
      </c>
      <c r="P1001" s="50">
        <f t="shared" si="175"/>
        <v>0</v>
      </c>
      <c r="Q1001" s="105"/>
      <c r="R1001" s="105"/>
      <c r="S1001" s="105"/>
    </row>
    <row r="1002" spans="1:19" x14ac:dyDescent="0.2">
      <c r="A1002" s="104">
        <f>IF(E1002&gt;0,IF(E1002&gt;0,1+MAX($A$14:A1001),0),0)</f>
        <v>0</v>
      </c>
      <c r="B1002" s="39"/>
      <c r="C1002" s="48"/>
      <c r="D1002" s="25"/>
      <c r="E1002" s="73"/>
      <c r="F1002" s="76">
        <f t="shared" si="165"/>
        <v>0</v>
      </c>
      <c r="G1002" s="71">
        <f t="shared" si="166"/>
        <v>0</v>
      </c>
      <c r="H1002" s="71">
        <f t="shared" si="167"/>
        <v>0</v>
      </c>
      <c r="I1002" s="71">
        <f t="shared" si="168"/>
        <v>0</v>
      </c>
      <c r="J1002" s="71">
        <f t="shared" si="169"/>
        <v>0</v>
      </c>
      <c r="K1002" s="50">
        <f t="shared" si="170"/>
        <v>0</v>
      </c>
      <c r="L1002" s="51">
        <f t="shared" si="171"/>
        <v>0</v>
      </c>
      <c r="M1002" s="49">
        <f t="shared" si="172"/>
        <v>0</v>
      </c>
      <c r="N1002" s="49">
        <f t="shared" si="173"/>
        <v>0</v>
      </c>
      <c r="O1002" s="49">
        <f t="shared" si="174"/>
        <v>0</v>
      </c>
      <c r="P1002" s="50">
        <f t="shared" si="175"/>
        <v>0</v>
      </c>
      <c r="Q1002" s="105"/>
      <c r="R1002" s="105"/>
      <c r="S1002" s="105"/>
    </row>
    <row r="1003" spans="1:19" x14ac:dyDescent="0.2">
      <c r="A1003" s="104">
        <f>IF(E1003&gt;0,IF(E1003&gt;0,1+MAX($A$14:A1002),0),0)</f>
        <v>0</v>
      </c>
      <c r="B1003" s="39"/>
      <c r="C1003" s="48"/>
      <c r="D1003" s="25"/>
      <c r="E1003" s="73"/>
      <c r="F1003" s="76">
        <f t="shared" si="165"/>
        <v>0</v>
      </c>
      <c r="G1003" s="71">
        <f t="shared" si="166"/>
        <v>0</v>
      </c>
      <c r="H1003" s="71">
        <f t="shared" si="167"/>
        <v>0</v>
      </c>
      <c r="I1003" s="71">
        <f t="shared" si="168"/>
        <v>0</v>
      </c>
      <c r="J1003" s="71">
        <f t="shared" si="169"/>
        <v>0</v>
      </c>
      <c r="K1003" s="50">
        <f t="shared" si="170"/>
        <v>0</v>
      </c>
      <c r="L1003" s="51">
        <f t="shared" si="171"/>
        <v>0</v>
      </c>
      <c r="M1003" s="49">
        <f t="shared" si="172"/>
        <v>0</v>
      </c>
      <c r="N1003" s="49">
        <f t="shared" si="173"/>
        <v>0</v>
      </c>
      <c r="O1003" s="49">
        <f t="shared" si="174"/>
        <v>0</v>
      </c>
      <c r="P1003" s="50">
        <f t="shared" si="175"/>
        <v>0</v>
      </c>
      <c r="Q1003" s="105"/>
      <c r="R1003" s="105"/>
      <c r="S1003" s="105"/>
    </row>
    <row r="1004" spans="1:19" x14ac:dyDescent="0.2">
      <c r="A1004" s="104">
        <f>IF(E1004&gt;0,IF(E1004&gt;0,1+MAX($A$14:A1003),0),0)</f>
        <v>0</v>
      </c>
      <c r="B1004" s="39"/>
      <c r="C1004" s="48"/>
      <c r="D1004" s="25"/>
      <c r="E1004" s="73"/>
      <c r="F1004" s="76">
        <f t="shared" si="165"/>
        <v>0</v>
      </c>
      <c r="G1004" s="71">
        <f t="shared" si="166"/>
        <v>0</v>
      </c>
      <c r="H1004" s="71">
        <f t="shared" si="167"/>
        <v>0</v>
      </c>
      <c r="I1004" s="71">
        <f t="shared" si="168"/>
        <v>0</v>
      </c>
      <c r="J1004" s="71">
        <f t="shared" si="169"/>
        <v>0</v>
      </c>
      <c r="K1004" s="50">
        <f t="shared" si="170"/>
        <v>0</v>
      </c>
      <c r="L1004" s="51">
        <f t="shared" si="171"/>
        <v>0</v>
      </c>
      <c r="M1004" s="49">
        <f t="shared" si="172"/>
        <v>0</v>
      </c>
      <c r="N1004" s="49">
        <f t="shared" si="173"/>
        <v>0</v>
      </c>
      <c r="O1004" s="49">
        <f t="shared" si="174"/>
        <v>0</v>
      </c>
      <c r="P1004" s="50">
        <f t="shared" si="175"/>
        <v>0</v>
      </c>
      <c r="Q1004" s="105"/>
      <c r="R1004" s="105"/>
      <c r="S1004" s="105"/>
    </row>
    <row r="1005" spans="1:19" x14ac:dyDescent="0.2">
      <c r="A1005" s="104">
        <f>IF(E1005&gt;0,IF(E1005&gt;0,1+MAX($A$14:A1004),0),0)</f>
        <v>0</v>
      </c>
      <c r="B1005" s="39"/>
      <c r="C1005" s="48"/>
      <c r="D1005" s="25"/>
      <c r="E1005" s="73"/>
      <c r="F1005" s="76">
        <f t="shared" si="165"/>
        <v>0</v>
      </c>
      <c r="G1005" s="71">
        <f t="shared" si="166"/>
        <v>0</v>
      </c>
      <c r="H1005" s="71">
        <f t="shared" si="167"/>
        <v>0</v>
      </c>
      <c r="I1005" s="71">
        <f t="shared" si="168"/>
        <v>0</v>
      </c>
      <c r="J1005" s="71">
        <f t="shared" si="169"/>
        <v>0</v>
      </c>
      <c r="K1005" s="50">
        <f t="shared" si="170"/>
        <v>0</v>
      </c>
      <c r="L1005" s="51">
        <f t="shared" si="171"/>
        <v>0</v>
      </c>
      <c r="M1005" s="49">
        <f t="shared" si="172"/>
        <v>0</v>
      </c>
      <c r="N1005" s="49">
        <f t="shared" si="173"/>
        <v>0</v>
      </c>
      <c r="O1005" s="49">
        <f t="shared" si="174"/>
        <v>0</v>
      </c>
      <c r="P1005" s="50">
        <f t="shared" si="175"/>
        <v>0</v>
      </c>
      <c r="Q1005" s="105"/>
      <c r="R1005" s="105"/>
      <c r="S1005" s="105"/>
    </row>
    <row r="1006" spans="1:19" x14ac:dyDescent="0.2">
      <c r="A1006" s="104">
        <f>IF(E1006&gt;0,IF(E1006&gt;0,1+MAX($A$14:A1005),0),0)</f>
        <v>0</v>
      </c>
      <c r="B1006" s="39"/>
      <c r="C1006" s="48"/>
      <c r="D1006" s="25"/>
      <c r="E1006" s="73"/>
      <c r="F1006" s="76">
        <f t="shared" si="165"/>
        <v>0</v>
      </c>
      <c r="G1006" s="71">
        <f t="shared" si="166"/>
        <v>0</v>
      </c>
      <c r="H1006" s="71">
        <f t="shared" si="167"/>
        <v>0</v>
      </c>
      <c r="I1006" s="71">
        <f t="shared" si="168"/>
        <v>0</v>
      </c>
      <c r="J1006" s="71">
        <f t="shared" si="169"/>
        <v>0</v>
      </c>
      <c r="K1006" s="50">
        <f t="shared" si="170"/>
        <v>0</v>
      </c>
      <c r="L1006" s="51">
        <f t="shared" si="171"/>
        <v>0</v>
      </c>
      <c r="M1006" s="49">
        <f t="shared" si="172"/>
        <v>0</v>
      </c>
      <c r="N1006" s="49">
        <f t="shared" si="173"/>
        <v>0</v>
      </c>
      <c r="O1006" s="49">
        <f t="shared" si="174"/>
        <v>0</v>
      </c>
      <c r="P1006" s="50">
        <f t="shared" si="175"/>
        <v>0</v>
      </c>
      <c r="Q1006" s="105"/>
      <c r="R1006" s="105"/>
      <c r="S1006" s="105"/>
    </row>
    <row r="1007" spans="1:19" x14ac:dyDescent="0.2">
      <c r="A1007" s="104">
        <f>IF(E1007&gt;0,IF(E1007&gt;0,1+MAX($A$14:A1006),0),0)</f>
        <v>0</v>
      </c>
      <c r="B1007" s="39"/>
      <c r="C1007" s="48"/>
      <c r="D1007" s="25"/>
      <c r="E1007" s="73"/>
      <c r="F1007" s="76">
        <f t="shared" si="165"/>
        <v>0</v>
      </c>
      <c r="G1007" s="71">
        <f t="shared" si="166"/>
        <v>0</v>
      </c>
      <c r="H1007" s="71">
        <f t="shared" si="167"/>
        <v>0</v>
      </c>
      <c r="I1007" s="71">
        <f t="shared" si="168"/>
        <v>0</v>
      </c>
      <c r="J1007" s="71">
        <f t="shared" si="169"/>
        <v>0</v>
      </c>
      <c r="K1007" s="50">
        <f t="shared" si="170"/>
        <v>0</v>
      </c>
      <c r="L1007" s="51">
        <f t="shared" si="171"/>
        <v>0</v>
      </c>
      <c r="M1007" s="49">
        <f t="shared" si="172"/>
        <v>0</v>
      </c>
      <c r="N1007" s="49">
        <f t="shared" si="173"/>
        <v>0</v>
      </c>
      <c r="O1007" s="49">
        <f t="shared" si="174"/>
        <v>0</v>
      </c>
      <c r="P1007" s="50">
        <f t="shared" si="175"/>
        <v>0</v>
      </c>
      <c r="Q1007" s="105"/>
      <c r="R1007" s="105"/>
      <c r="S1007" s="105"/>
    </row>
    <row r="1008" spans="1:19" x14ac:dyDescent="0.2">
      <c r="A1008" s="104">
        <f>IF(E1008&gt;0,IF(E1008&gt;0,1+MAX($A$14:A1007),0),0)</f>
        <v>0</v>
      </c>
      <c r="B1008" s="39"/>
      <c r="C1008" s="48"/>
      <c r="D1008" s="25"/>
      <c r="E1008" s="73"/>
      <c r="F1008" s="76">
        <f t="shared" si="165"/>
        <v>0</v>
      </c>
      <c r="G1008" s="71">
        <f t="shared" si="166"/>
        <v>0</v>
      </c>
      <c r="H1008" s="71">
        <f t="shared" si="167"/>
        <v>0</v>
      </c>
      <c r="I1008" s="71">
        <f t="shared" si="168"/>
        <v>0</v>
      </c>
      <c r="J1008" s="71">
        <f t="shared" si="169"/>
        <v>0</v>
      </c>
      <c r="K1008" s="50">
        <f t="shared" si="170"/>
        <v>0</v>
      </c>
      <c r="L1008" s="51">
        <f t="shared" si="171"/>
        <v>0</v>
      </c>
      <c r="M1008" s="49">
        <f t="shared" si="172"/>
        <v>0</v>
      </c>
      <c r="N1008" s="49">
        <f t="shared" si="173"/>
        <v>0</v>
      </c>
      <c r="O1008" s="49">
        <f t="shared" si="174"/>
        <v>0</v>
      </c>
      <c r="P1008" s="50">
        <f t="shared" si="175"/>
        <v>0</v>
      </c>
      <c r="Q1008" s="105"/>
      <c r="R1008" s="105"/>
      <c r="S1008" s="105"/>
    </row>
    <row r="1009" spans="1:19" x14ac:dyDescent="0.2">
      <c r="A1009" s="104">
        <f>IF(E1009&gt;0,IF(E1009&gt;0,1+MAX($A$14:A1008),0),0)</f>
        <v>0</v>
      </c>
      <c r="B1009" s="39"/>
      <c r="C1009" s="48"/>
      <c r="D1009" s="25"/>
      <c r="E1009" s="73"/>
      <c r="F1009" s="76">
        <f t="shared" si="165"/>
        <v>0</v>
      </c>
      <c r="G1009" s="71">
        <f t="shared" si="166"/>
        <v>0</v>
      </c>
      <c r="H1009" s="71">
        <f t="shared" si="167"/>
        <v>0</v>
      </c>
      <c r="I1009" s="71">
        <f t="shared" si="168"/>
        <v>0</v>
      </c>
      <c r="J1009" s="71">
        <f t="shared" si="169"/>
        <v>0</v>
      </c>
      <c r="K1009" s="50">
        <f t="shared" si="170"/>
        <v>0</v>
      </c>
      <c r="L1009" s="51">
        <f t="shared" si="171"/>
        <v>0</v>
      </c>
      <c r="M1009" s="49">
        <f t="shared" si="172"/>
        <v>0</v>
      </c>
      <c r="N1009" s="49">
        <f t="shared" si="173"/>
        <v>0</v>
      </c>
      <c r="O1009" s="49">
        <f t="shared" si="174"/>
        <v>0</v>
      </c>
      <c r="P1009" s="50">
        <f t="shared" si="175"/>
        <v>0</v>
      </c>
      <c r="Q1009" s="105"/>
      <c r="R1009" s="105"/>
      <c r="S1009" s="105"/>
    </row>
    <row r="1010" spans="1:19" x14ac:dyDescent="0.2">
      <c r="A1010" s="104">
        <f>IF(E1010&gt;0,IF(E1010&gt;0,1+MAX($A$14:A1009),0),0)</f>
        <v>0</v>
      </c>
      <c r="B1010" s="39"/>
      <c r="C1010" s="48"/>
      <c r="D1010" s="25"/>
      <c r="E1010" s="73"/>
      <c r="F1010" s="76">
        <f t="shared" si="165"/>
        <v>0</v>
      </c>
      <c r="G1010" s="71">
        <f t="shared" si="166"/>
        <v>0</v>
      </c>
      <c r="H1010" s="71">
        <f t="shared" si="167"/>
        <v>0</v>
      </c>
      <c r="I1010" s="71">
        <f t="shared" si="168"/>
        <v>0</v>
      </c>
      <c r="J1010" s="71">
        <f t="shared" si="169"/>
        <v>0</v>
      </c>
      <c r="K1010" s="50">
        <f t="shared" si="170"/>
        <v>0</v>
      </c>
      <c r="L1010" s="51">
        <f t="shared" si="171"/>
        <v>0</v>
      </c>
      <c r="M1010" s="49">
        <f t="shared" si="172"/>
        <v>0</v>
      </c>
      <c r="N1010" s="49">
        <f t="shared" si="173"/>
        <v>0</v>
      </c>
      <c r="O1010" s="49">
        <f t="shared" si="174"/>
        <v>0</v>
      </c>
      <c r="P1010" s="50">
        <f t="shared" si="175"/>
        <v>0</v>
      </c>
      <c r="Q1010" s="105"/>
      <c r="R1010" s="105"/>
      <c r="S1010" s="105"/>
    </row>
    <row r="1011" spans="1:19" x14ac:dyDescent="0.2">
      <c r="A1011" s="104">
        <f>IF(E1011&gt;0,IF(E1011&gt;0,1+MAX($A$14:A1010),0),0)</f>
        <v>0</v>
      </c>
      <c r="B1011" s="39"/>
      <c r="C1011" s="48"/>
      <c r="D1011" s="25"/>
      <c r="E1011" s="73"/>
      <c r="F1011" s="76">
        <f t="shared" si="165"/>
        <v>0</v>
      </c>
      <c r="G1011" s="71">
        <f t="shared" si="166"/>
        <v>0</v>
      </c>
      <c r="H1011" s="71">
        <f t="shared" si="167"/>
        <v>0</v>
      </c>
      <c r="I1011" s="71">
        <f t="shared" si="168"/>
        <v>0</v>
      </c>
      <c r="J1011" s="71">
        <f t="shared" si="169"/>
        <v>0</v>
      </c>
      <c r="K1011" s="50">
        <f t="shared" si="170"/>
        <v>0</v>
      </c>
      <c r="L1011" s="51">
        <f t="shared" si="171"/>
        <v>0</v>
      </c>
      <c r="M1011" s="49">
        <f t="shared" si="172"/>
        <v>0</v>
      </c>
      <c r="N1011" s="49">
        <f t="shared" si="173"/>
        <v>0</v>
      </c>
      <c r="O1011" s="49">
        <f t="shared" si="174"/>
        <v>0</v>
      </c>
      <c r="P1011" s="50">
        <f t="shared" si="175"/>
        <v>0</v>
      </c>
      <c r="Q1011" s="105"/>
      <c r="R1011" s="105"/>
      <c r="S1011" s="105"/>
    </row>
    <row r="1012" spans="1:19" x14ac:dyDescent="0.2">
      <c r="A1012" s="104">
        <f>IF(E1012&gt;0,IF(E1012&gt;0,1+MAX($A$14:A1011),0),0)</f>
        <v>0</v>
      </c>
      <c r="B1012" s="39"/>
      <c r="C1012" s="48"/>
      <c r="D1012" s="25"/>
      <c r="E1012" s="73"/>
      <c r="F1012" s="76">
        <f t="shared" si="165"/>
        <v>0</v>
      </c>
      <c r="G1012" s="71">
        <f t="shared" si="166"/>
        <v>0</v>
      </c>
      <c r="H1012" s="71">
        <f t="shared" si="167"/>
        <v>0</v>
      </c>
      <c r="I1012" s="71">
        <f t="shared" si="168"/>
        <v>0</v>
      </c>
      <c r="J1012" s="71">
        <f t="shared" si="169"/>
        <v>0</v>
      </c>
      <c r="K1012" s="50">
        <f t="shared" si="170"/>
        <v>0</v>
      </c>
      <c r="L1012" s="51">
        <f t="shared" si="171"/>
        <v>0</v>
      </c>
      <c r="M1012" s="49">
        <f t="shared" si="172"/>
        <v>0</v>
      </c>
      <c r="N1012" s="49">
        <f t="shared" si="173"/>
        <v>0</v>
      </c>
      <c r="O1012" s="49">
        <f t="shared" si="174"/>
        <v>0</v>
      </c>
      <c r="P1012" s="50">
        <f t="shared" si="175"/>
        <v>0</v>
      </c>
      <c r="Q1012" s="105"/>
      <c r="R1012" s="105"/>
      <c r="S1012" s="105"/>
    </row>
    <row r="1013" spans="1:19" ht="12" thickBot="1" x14ac:dyDescent="0.25">
      <c r="A1013" s="104">
        <f>IF(E1013&gt;0,IF(E1013&gt;0,1+MAX($A$14:A1012),0),0)</f>
        <v>0</v>
      </c>
      <c r="B1013" s="74"/>
      <c r="C1013" s="75"/>
      <c r="D1013" s="26"/>
      <c r="E1013" s="40"/>
      <c r="F1013" s="76">
        <f t="shared" si="165"/>
        <v>0</v>
      </c>
      <c r="G1013" s="71">
        <f t="shared" si="166"/>
        <v>0</v>
      </c>
      <c r="H1013" s="71">
        <f t="shared" si="167"/>
        <v>0</v>
      </c>
      <c r="I1013" s="71">
        <f t="shared" si="168"/>
        <v>0</v>
      </c>
      <c r="J1013" s="71">
        <f t="shared" si="169"/>
        <v>0</v>
      </c>
      <c r="K1013" s="54">
        <f t="shared" si="170"/>
        <v>0</v>
      </c>
      <c r="L1013" s="52">
        <f t="shared" si="171"/>
        <v>0</v>
      </c>
      <c r="M1013" s="53">
        <f t="shared" si="172"/>
        <v>0</v>
      </c>
      <c r="N1013" s="53">
        <f t="shared" si="173"/>
        <v>0</v>
      </c>
      <c r="O1013" s="53">
        <f t="shared" si="174"/>
        <v>0</v>
      </c>
      <c r="P1013" s="54">
        <f t="shared" si="175"/>
        <v>0</v>
      </c>
      <c r="Q1013" s="105"/>
      <c r="R1013" s="105"/>
      <c r="S1013" s="105"/>
    </row>
    <row r="1014" spans="1:19" ht="12" customHeight="1" thickBot="1" x14ac:dyDescent="0.25">
      <c r="A1014" s="271" t="s">
        <v>57</v>
      </c>
      <c r="B1014" s="272"/>
      <c r="C1014" s="272"/>
      <c r="D1014" s="272"/>
      <c r="E1014" s="272"/>
      <c r="F1014" s="272"/>
      <c r="G1014" s="272"/>
      <c r="H1014" s="272"/>
      <c r="I1014" s="272"/>
      <c r="J1014" s="272"/>
      <c r="K1014" s="273"/>
      <c r="L1014" s="77">
        <f>SUM(L14:L1013)</f>
        <v>0</v>
      </c>
      <c r="M1014" s="78">
        <f>SUM(M14:M1013)</f>
        <v>0</v>
      </c>
      <c r="N1014" s="78">
        <f>SUM(N14:N1013)</f>
        <v>0</v>
      </c>
      <c r="O1014" s="78">
        <f>SUM(O14:O1013)</f>
        <v>0</v>
      </c>
      <c r="P1014" s="79">
        <f>SUM(P14:P1013)</f>
        <v>0</v>
      </c>
    </row>
    <row r="1015" spans="1:19" x14ac:dyDescent="0.2">
      <c r="A1015" s="17"/>
      <c r="B1015" s="17"/>
      <c r="C1015" s="17"/>
      <c r="D1015" s="17"/>
      <c r="E1015" s="17"/>
      <c r="F1015" s="17"/>
      <c r="G1015" s="17"/>
      <c r="H1015" s="17"/>
      <c r="I1015" s="17"/>
      <c r="J1015" s="17"/>
      <c r="K1015" s="17"/>
      <c r="L1015" s="17"/>
      <c r="M1015" s="17"/>
      <c r="N1015" s="17"/>
      <c r="O1015" s="17"/>
      <c r="P1015" s="17"/>
    </row>
    <row r="1016" spans="1:19" x14ac:dyDescent="0.2">
      <c r="A1016" s="17"/>
      <c r="B1016" s="17"/>
      <c r="C1016" s="17"/>
      <c r="D1016" s="17"/>
      <c r="E1016" s="17"/>
      <c r="F1016" s="17"/>
      <c r="G1016" s="17"/>
      <c r="H1016" s="17"/>
      <c r="I1016" s="17"/>
      <c r="J1016" s="17"/>
      <c r="K1016" s="17"/>
      <c r="L1016" s="17"/>
      <c r="M1016" s="17"/>
      <c r="N1016" s="17"/>
      <c r="O1016" s="17"/>
      <c r="P1016" s="17"/>
    </row>
    <row r="1017" spans="1:19" x14ac:dyDescent="0.2">
      <c r="A1017" s="1" t="s">
        <v>14</v>
      </c>
      <c r="B1017" s="17"/>
      <c r="C1017" s="270" t="str">
        <f>'Kops a'!C34:H34</f>
        <v>Armands Ūbelis</v>
      </c>
      <c r="D1017" s="270"/>
      <c r="E1017" s="270"/>
      <c r="F1017" s="270"/>
      <c r="G1017" s="270"/>
      <c r="H1017" s="270"/>
      <c r="I1017" s="17"/>
      <c r="J1017" s="17"/>
      <c r="K1017" s="17"/>
      <c r="L1017" s="17"/>
      <c r="M1017" s="17"/>
      <c r="N1017" s="17"/>
      <c r="O1017" s="17"/>
      <c r="P1017" s="17"/>
    </row>
    <row r="1018" spans="1:19" x14ac:dyDescent="0.2">
      <c r="A1018" s="17"/>
      <c r="B1018" s="17"/>
      <c r="C1018" s="207" t="s">
        <v>15</v>
      </c>
      <c r="D1018" s="207"/>
      <c r="E1018" s="207"/>
      <c r="F1018" s="207"/>
      <c r="G1018" s="207"/>
      <c r="H1018" s="207"/>
      <c r="I1018" s="17"/>
      <c r="J1018" s="17"/>
      <c r="K1018" s="17"/>
      <c r="L1018" s="17"/>
      <c r="M1018" s="17"/>
      <c r="N1018" s="17"/>
      <c r="O1018" s="17"/>
      <c r="P1018" s="17"/>
    </row>
    <row r="1019" spans="1:19" x14ac:dyDescent="0.2">
      <c r="A1019" s="17"/>
      <c r="B1019" s="17"/>
      <c r="C1019" s="17"/>
      <c r="D1019" s="17"/>
      <c r="E1019" s="17"/>
      <c r="F1019" s="17"/>
      <c r="G1019" s="17"/>
      <c r="H1019" s="17"/>
      <c r="I1019" s="17"/>
      <c r="J1019" s="17"/>
      <c r="K1019" s="17"/>
      <c r="L1019" s="17"/>
      <c r="M1019" s="17"/>
      <c r="N1019" s="17"/>
      <c r="O1019" s="17"/>
      <c r="P1019" s="17"/>
    </row>
    <row r="1020" spans="1:19" x14ac:dyDescent="0.2">
      <c r="A1020" s="96" t="str">
        <f>'Kops a'!A37</f>
        <v>Tāme sastādīta 2019. gada 13. decembris</v>
      </c>
      <c r="B1020" s="97"/>
      <c r="C1020" s="97"/>
      <c r="D1020" s="97"/>
      <c r="E1020" s="17"/>
      <c r="F1020" s="17"/>
      <c r="G1020" s="17"/>
      <c r="H1020" s="17"/>
      <c r="I1020" s="17"/>
      <c r="J1020" s="17"/>
      <c r="K1020" s="17"/>
      <c r="L1020" s="17"/>
      <c r="M1020" s="17"/>
      <c r="N1020" s="17"/>
      <c r="O1020" s="17"/>
      <c r="P1020" s="17"/>
    </row>
    <row r="1021" spans="1:19" x14ac:dyDescent="0.2">
      <c r="A1021" s="17"/>
      <c r="B1021" s="17"/>
      <c r="C1021" s="17"/>
      <c r="D1021" s="17"/>
      <c r="E1021" s="17"/>
      <c r="F1021" s="17"/>
      <c r="G1021" s="17"/>
      <c r="H1021" s="17"/>
      <c r="I1021" s="17"/>
      <c r="J1021" s="17"/>
      <c r="K1021" s="17"/>
      <c r="L1021" s="17"/>
      <c r="M1021" s="17"/>
      <c r="N1021" s="17"/>
      <c r="O1021" s="17"/>
      <c r="P1021" s="17"/>
    </row>
    <row r="1022" spans="1:19" x14ac:dyDescent="0.2">
      <c r="A1022" s="1" t="s">
        <v>37</v>
      </c>
      <c r="B1022" s="17"/>
      <c r="C1022" s="270">
        <f>'Kops a'!C39:H39</f>
        <v>0</v>
      </c>
      <c r="D1022" s="270"/>
      <c r="E1022" s="270"/>
      <c r="F1022" s="270"/>
      <c r="G1022" s="270"/>
      <c r="H1022" s="270"/>
      <c r="I1022" s="17"/>
      <c r="J1022" s="17"/>
      <c r="K1022" s="17"/>
      <c r="L1022" s="17"/>
      <c r="M1022" s="17"/>
      <c r="N1022" s="17"/>
      <c r="O1022" s="17"/>
      <c r="P1022" s="17"/>
    </row>
    <row r="1023" spans="1:19" x14ac:dyDescent="0.2">
      <c r="A1023" s="17"/>
      <c r="B1023" s="17"/>
      <c r="C1023" s="207" t="s">
        <v>15</v>
      </c>
      <c r="D1023" s="207"/>
      <c r="E1023" s="207"/>
      <c r="F1023" s="207"/>
      <c r="G1023" s="207"/>
      <c r="H1023" s="207"/>
      <c r="I1023" s="17"/>
      <c r="J1023" s="17"/>
      <c r="K1023" s="17"/>
      <c r="L1023" s="17"/>
      <c r="M1023" s="17"/>
      <c r="N1023" s="17"/>
      <c r="O1023" s="17"/>
      <c r="P1023" s="17"/>
    </row>
    <row r="1024" spans="1:19" x14ac:dyDescent="0.2">
      <c r="A1024" s="17"/>
      <c r="B1024" s="17"/>
      <c r="C1024" s="17"/>
      <c r="D1024" s="17"/>
      <c r="E1024" s="17"/>
      <c r="F1024" s="17"/>
      <c r="G1024" s="17"/>
      <c r="H1024" s="17"/>
      <c r="I1024" s="17"/>
      <c r="J1024" s="17"/>
      <c r="K1024" s="17"/>
      <c r="L1024" s="17"/>
      <c r="M1024" s="17"/>
      <c r="N1024" s="17"/>
      <c r="O1024" s="17"/>
      <c r="P1024" s="17"/>
    </row>
    <row r="1025" spans="1:16" x14ac:dyDescent="0.2">
      <c r="A1025" s="96" t="s">
        <v>54</v>
      </c>
      <c r="B1025" s="97"/>
      <c r="C1025" s="101" t="str">
        <f>'Kops a'!C42</f>
        <v>4-02608</v>
      </c>
      <c r="D1025" s="55"/>
      <c r="E1025" s="17"/>
      <c r="F1025" s="17"/>
      <c r="G1025" s="17"/>
      <c r="H1025" s="17"/>
      <c r="I1025" s="17"/>
      <c r="J1025" s="17"/>
      <c r="K1025" s="17"/>
      <c r="L1025" s="17"/>
      <c r="M1025" s="17"/>
      <c r="N1025" s="17"/>
      <c r="O1025" s="17"/>
      <c r="P1025" s="17"/>
    </row>
    <row r="1026" spans="1:16" x14ac:dyDescent="0.2">
      <c r="A1026" s="17"/>
      <c r="B1026" s="17"/>
      <c r="C1026" s="17"/>
      <c r="D1026" s="17"/>
      <c r="E1026" s="17"/>
      <c r="F1026" s="17"/>
      <c r="G1026" s="17"/>
      <c r="H1026" s="17"/>
      <c r="I1026" s="17"/>
      <c r="J1026" s="17"/>
      <c r="K1026" s="17"/>
      <c r="L1026" s="17"/>
      <c r="M1026" s="17"/>
      <c r="N1026" s="17"/>
      <c r="O1026" s="17"/>
      <c r="P1026" s="17"/>
    </row>
  </sheetData>
  <mergeCells count="22">
    <mergeCell ref="C1023:H1023"/>
    <mergeCell ref="C4:I4"/>
    <mergeCell ref="F12:K12"/>
    <mergeCell ref="A9:F9"/>
    <mergeCell ref="J9:M9"/>
    <mergeCell ref="D8:L8"/>
    <mergeCell ref="A1014:K1014"/>
    <mergeCell ref="C1017:H1017"/>
    <mergeCell ref="C1018:H1018"/>
    <mergeCell ref="C1022:H1022"/>
    <mergeCell ref="N9:O9"/>
    <mergeCell ref="A12:A13"/>
    <mergeCell ref="B12:B13"/>
    <mergeCell ref="C12:C13"/>
    <mergeCell ref="D12:D13"/>
    <mergeCell ref="E12:E13"/>
    <mergeCell ref="L12:P12"/>
    <mergeCell ref="C2:I2"/>
    <mergeCell ref="C3:I3"/>
    <mergeCell ref="D5:L5"/>
    <mergeCell ref="D6:L6"/>
    <mergeCell ref="D7:L7"/>
  </mergeCells>
  <conditionalFormatting sqref="B1013:E1013 B15:B1012 D15:E1012">
    <cfRule type="cellIs" dxfId="47" priority="34" operator="equal">
      <formula>0</formula>
    </cfRule>
  </conditionalFormatting>
  <conditionalFormatting sqref="N9:O9">
    <cfRule type="cellIs" dxfId="46" priority="33" operator="equal">
      <formula>0</formula>
    </cfRule>
  </conditionalFormatting>
  <conditionalFormatting sqref="C2:I2">
    <cfRule type="cellIs" dxfId="45" priority="30" operator="equal">
      <formula>0</formula>
    </cfRule>
  </conditionalFormatting>
  <conditionalFormatting sqref="O10">
    <cfRule type="cellIs" dxfId="44" priority="29" operator="equal">
      <formula>"20__. gada __. _________"</formula>
    </cfRule>
  </conditionalFormatting>
  <conditionalFormatting sqref="K14:P1013 L1014:P1014">
    <cfRule type="cellIs" dxfId="43" priority="23" operator="equal">
      <formula>0</formula>
    </cfRule>
  </conditionalFormatting>
  <conditionalFormatting sqref="C4:I4">
    <cfRule type="cellIs" dxfId="42" priority="22" operator="equal">
      <formula>0</formula>
    </cfRule>
  </conditionalFormatting>
  <conditionalFormatting sqref="C15:C1012">
    <cfRule type="cellIs" dxfId="41" priority="21" operator="equal">
      <formula>0</formula>
    </cfRule>
  </conditionalFormatting>
  <conditionalFormatting sqref="D5:L8">
    <cfRule type="cellIs" dxfId="40" priority="19" operator="equal">
      <formula>0</formula>
    </cfRule>
  </conditionalFormatting>
  <conditionalFormatting sqref="B14 D14:E14">
    <cfRule type="cellIs" dxfId="39" priority="18" operator="equal">
      <formula>0</formula>
    </cfRule>
  </conditionalFormatting>
  <conditionalFormatting sqref="C14">
    <cfRule type="cellIs" dxfId="38" priority="17" operator="equal">
      <formula>0</formula>
    </cfRule>
  </conditionalFormatting>
  <conditionalFormatting sqref="P10">
    <cfRule type="cellIs" dxfId="37" priority="15" operator="equal">
      <formula>"20__. gada __. _________"</formula>
    </cfRule>
  </conditionalFormatting>
  <conditionalFormatting sqref="C1022:H1022">
    <cfRule type="cellIs" dxfId="36" priority="12" operator="equal">
      <formula>0</formula>
    </cfRule>
  </conditionalFormatting>
  <conditionalFormatting sqref="C1017:H1017">
    <cfRule type="cellIs" dxfId="35" priority="11" operator="equal">
      <formula>0</formula>
    </cfRule>
  </conditionalFormatting>
  <conditionalFormatting sqref="C1022:H1022 C1025 C1017:H1017">
    <cfRule type="cellIs" dxfId="34" priority="10" operator="equal">
      <formula>0</formula>
    </cfRule>
  </conditionalFormatting>
  <conditionalFormatting sqref="D1">
    <cfRule type="cellIs" dxfId="33" priority="9" operator="equal">
      <formula>0</formula>
    </cfRule>
  </conditionalFormatting>
  <conditionalFormatting sqref="A9:F9">
    <cfRule type="containsText" dxfId="32" priority="8" operator="containsText" text="Tāme sastādīta  20__. gada tirgus cenās, pamatojoties uz ___ daļas rasējumiem">
      <formula>NOT(ISERROR(SEARCH("Tāme sastādīta  20__. gada tirgus cenās, pamatojoties uz ___ daļas rasējumiem",A9)))</formula>
    </cfRule>
  </conditionalFormatting>
  <conditionalFormatting sqref="A1014:K1014">
    <cfRule type="containsText" dxfId="31" priority="7" operator="containsText" text="Tiešās izmaksas kopā, t. sk. darba devēja sociālais nodoklis __.__% ">
      <formula>NOT(ISERROR(SEARCH("Tiešās izmaksas kopā, t. sk. darba devēja sociālais nodoklis __.__% ",A1014)))</formula>
    </cfRule>
  </conditionalFormatting>
  <conditionalFormatting sqref="A14:A1013">
    <cfRule type="cellIs" dxfId="30" priority="6" operator="equal">
      <formula>0</formula>
    </cfRule>
  </conditionalFormatting>
  <conditionalFormatting sqref="F14:G14 I14:J14">
    <cfRule type="cellIs" dxfId="29" priority="4" operator="equal">
      <formula>0</formula>
    </cfRule>
  </conditionalFormatting>
  <conditionalFormatting sqref="H14">
    <cfRule type="cellIs" dxfId="28" priority="3" operator="equal">
      <formula>0</formula>
    </cfRule>
  </conditionalFormatting>
  <conditionalFormatting sqref="F15:G1013 I15:J1013">
    <cfRule type="cellIs" dxfId="27" priority="2" operator="equal">
      <formula>0</formula>
    </cfRule>
  </conditionalFormatting>
  <conditionalFormatting sqref="H15:H1013">
    <cfRule type="cellIs" dxfId="26" priority="1" operator="equal">
      <formula>0</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4" operator="containsText" id="{160D584C-64FF-402E-862E-BC36A5AEB0A3}">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3" operator="containsText" id="{E1217419-522C-47B8-8672-CC9D11C3FC05}">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1026"/>
  <sheetViews>
    <sheetView view="pageLayout" zoomScaleNormal="100" workbookViewId="0">
      <selection activeCell="Q11" sqref="Q11:S11"/>
    </sheetView>
  </sheetViews>
  <sheetFormatPr defaultColWidth="9.140625" defaultRowHeight="11.25" x14ac:dyDescent="0.2"/>
  <cols>
    <col min="1" max="1" width="4.5703125" style="1" customWidth="1"/>
    <col min="2" max="2" width="5.28515625" style="1" customWidth="1"/>
    <col min="3" max="3" width="38.42578125" style="1" customWidth="1"/>
    <col min="4" max="4" width="5.85546875" style="1" customWidth="1"/>
    <col min="5" max="5" width="8.7109375" style="1" customWidth="1"/>
    <col min="6" max="6" width="5.42578125" style="1" customWidth="1"/>
    <col min="7" max="7" width="4.85546875" style="1" customWidth="1"/>
    <col min="8" max="10" width="6.7109375" style="1" customWidth="1"/>
    <col min="11" max="11" width="7" style="1" customWidth="1"/>
    <col min="12" max="15" width="7.7109375" style="1" customWidth="1"/>
    <col min="16" max="16" width="9" style="1" customWidth="1"/>
    <col min="17" max="16384" width="9.140625" style="1"/>
  </cols>
  <sheetData>
    <row r="1" spans="1:19" x14ac:dyDescent="0.2">
      <c r="A1" s="23"/>
      <c r="B1" s="23"/>
      <c r="C1" s="28" t="s">
        <v>38</v>
      </c>
      <c r="D1" s="56">
        <f>'Kops a'!A24</f>
        <v>0</v>
      </c>
      <c r="E1" s="23"/>
      <c r="F1" s="23"/>
      <c r="G1" s="23"/>
      <c r="H1" s="23"/>
      <c r="I1" s="23"/>
      <c r="J1" s="23"/>
      <c r="N1" s="27"/>
      <c r="O1" s="28"/>
      <c r="P1" s="29"/>
    </row>
    <row r="2" spans="1:19" x14ac:dyDescent="0.2">
      <c r="A2" s="30"/>
      <c r="B2" s="30"/>
      <c r="C2" s="253"/>
      <c r="D2" s="253"/>
      <c r="E2" s="253"/>
      <c r="F2" s="253"/>
      <c r="G2" s="253"/>
      <c r="H2" s="253"/>
      <c r="I2" s="253"/>
      <c r="J2" s="30"/>
    </row>
    <row r="3" spans="1:19" x14ac:dyDescent="0.2">
      <c r="A3" s="31"/>
      <c r="B3" s="31"/>
      <c r="C3" s="216" t="s">
        <v>17</v>
      </c>
      <c r="D3" s="216"/>
      <c r="E3" s="216"/>
      <c r="F3" s="216"/>
      <c r="G3" s="216"/>
      <c r="H3" s="216"/>
      <c r="I3" s="216"/>
      <c r="J3" s="31"/>
    </row>
    <row r="4" spans="1:19" x14ac:dyDescent="0.2">
      <c r="A4" s="31"/>
      <c r="B4" s="31"/>
      <c r="C4" s="254" t="s">
        <v>52</v>
      </c>
      <c r="D4" s="254"/>
      <c r="E4" s="254"/>
      <c r="F4" s="254"/>
      <c r="G4" s="254"/>
      <c r="H4" s="254"/>
      <c r="I4" s="254"/>
      <c r="J4" s="31"/>
    </row>
    <row r="5" spans="1:19" x14ac:dyDescent="0.2">
      <c r="A5" s="23"/>
      <c r="B5" s="23"/>
      <c r="C5" s="28" t="s">
        <v>5</v>
      </c>
      <c r="D5" s="267" t="str">
        <f>'Kops a'!D6</f>
        <v>Daudzdzīvokļu dzīvojamās ēkas vienkāršota fasādes atjaunošana.</v>
      </c>
      <c r="E5" s="267"/>
      <c r="F5" s="267"/>
      <c r="G5" s="267"/>
      <c r="H5" s="267"/>
      <c r="I5" s="267"/>
      <c r="J5" s="267"/>
      <c r="K5" s="267"/>
      <c r="L5" s="267"/>
      <c r="M5" s="17"/>
      <c r="N5" s="17"/>
      <c r="O5" s="17"/>
      <c r="P5" s="17"/>
    </row>
    <row r="6" spans="1:19" x14ac:dyDescent="0.2">
      <c r="A6" s="23"/>
      <c r="B6" s="23"/>
      <c r="C6" s="28" t="s">
        <v>6</v>
      </c>
      <c r="D6" s="267" t="str">
        <f>'Kops a'!D7</f>
        <v>Daudzdzīvokļu dzīvojamās ēkas vienkāršota fasādes atjaunošana.</v>
      </c>
      <c r="E6" s="267"/>
      <c r="F6" s="267"/>
      <c r="G6" s="267"/>
      <c r="H6" s="267"/>
      <c r="I6" s="267"/>
      <c r="J6" s="267"/>
      <c r="K6" s="267"/>
      <c r="L6" s="267"/>
      <c r="M6" s="17"/>
      <c r="N6" s="17"/>
      <c r="O6" s="17"/>
      <c r="P6" s="17"/>
    </row>
    <row r="7" spans="1:19" x14ac:dyDescent="0.2">
      <c r="A7" s="23"/>
      <c r="B7" s="23"/>
      <c r="C7" s="28" t="s">
        <v>7</v>
      </c>
      <c r="D7" s="267" t="str">
        <f>'Kops a'!D8</f>
        <v>Kurzemes 6, Tukums</v>
      </c>
      <c r="E7" s="267"/>
      <c r="F7" s="267"/>
      <c r="G7" s="267"/>
      <c r="H7" s="267"/>
      <c r="I7" s="267"/>
      <c r="J7" s="267"/>
      <c r="K7" s="267"/>
      <c r="L7" s="267"/>
      <c r="M7" s="17"/>
      <c r="N7" s="17"/>
      <c r="O7" s="17"/>
      <c r="P7" s="17"/>
    </row>
    <row r="8" spans="1:19" x14ac:dyDescent="0.2">
      <c r="A8" s="23"/>
      <c r="B8" s="23"/>
      <c r="C8" s="4" t="s">
        <v>20</v>
      </c>
      <c r="D8" s="267">
        <f>'Kops a'!D9</f>
        <v>0</v>
      </c>
      <c r="E8" s="267"/>
      <c r="F8" s="267"/>
      <c r="G8" s="267"/>
      <c r="H8" s="267"/>
      <c r="I8" s="267"/>
      <c r="J8" s="267"/>
      <c r="K8" s="267"/>
      <c r="L8" s="267"/>
      <c r="M8" s="17"/>
      <c r="N8" s="17"/>
      <c r="O8" s="17"/>
      <c r="P8" s="17"/>
    </row>
    <row r="9" spans="1:19" ht="11.25" customHeight="1" x14ac:dyDescent="0.2">
      <c r="A9" s="255" t="s">
        <v>56</v>
      </c>
      <c r="B9" s="255"/>
      <c r="C9" s="255"/>
      <c r="D9" s="255"/>
      <c r="E9" s="255"/>
      <c r="F9" s="255"/>
      <c r="G9" s="32"/>
      <c r="H9" s="32"/>
      <c r="I9" s="32"/>
      <c r="J9" s="259" t="s">
        <v>39</v>
      </c>
      <c r="K9" s="259"/>
      <c r="L9" s="259"/>
      <c r="M9" s="259"/>
      <c r="N9" s="266">
        <f>P1014</f>
        <v>0</v>
      </c>
      <c r="O9" s="266"/>
      <c r="P9" s="32"/>
    </row>
    <row r="10" spans="1:19" x14ac:dyDescent="0.2">
      <c r="A10" s="33"/>
      <c r="B10" s="34"/>
      <c r="C10" s="4"/>
      <c r="D10" s="23"/>
      <c r="E10" s="23"/>
      <c r="F10" s="23"/>
      <c r="G10" s="23"/>
      <c r="H10" s="23"/>
      <c r="I10" s="23"/>
      <c r="J10" s="23"/>
      <c r="K10" s="23"/>
      <c r="L10" s="30"/>
      <c r="M10" s="30"/>
      <c r="O10" s="99"/>
      <c r="P10" s="98" t="str">
        <f>A1020</f>
        <v>Tāme sastādīta 2019. gada 13. decembris</v>
      </c>
      <c r="Q10" s="1">
        <f>'Kops a'!K25</f>
        <v>0</v>
      </c>
      <c r="R10" s="1">
        <f>'Kops a'!L25</f>
        <v>0</v>
      </c>
      <c r="S10" s="1">
        <f>'Kops a'!M25</f>
        <v>0</v>
      </c>
    </row>
    <row r="11" spans="1:19" ht="12" thickBot="1" x14ac:dyDescent="0.25">
      <c r="A11" s="33"/>
      <c r="B11" s="34"/>
      <c r="C11" s="4"/>
      <c r="D11" s="23"/>
      <c r="E11" s="23"/>
      <c r="F11" s="23"/>
      <c r="G11" s="23"/>
      <c r="H11" s="23"/>
      <c r="I11" s="23"/>
      <c r="J11" s="23"/>
      <c r="K11" s="23"/>
      <c r="L11" s="35"/>
      <c r="M11" s="35"/>
      <c r="N11" s="36"/>
      <c r="O11" s="27"/>
      <c r="P11" s="23"/>
      <c r="Q11" s="1">
        <v>0.2409</v>
      </c>
      <c r="R11" s="1">
        <v>0.05</v>
      </c>
      <c r="S11" s="1">
        <v>9.5</v>
      </c>
    </row>
    <row r="12" spans="1:19" x14ac:dyDescent="0.2">
      <c r="A12" s="225" t="s">
        <v>23</v>
      </c>
      <c r="B12" s="261" t="s">
        <v>40</v>
      </c>
      <c r="C12" s="257" t="s">
        <v>41</v>
      </c>
      <c r="D12" s="264" t="s">
        <v>42</v>
      </c>
      <c r="E12" s="268" t="s">
        <v>43</v>
      </c>
      <c r="F12" s="256" t="s">
        <v>44</v>
      </c>
      <c r="G12" s="257"/>
      <c r="H12" s="257"/>
      <c r="I12" s="257"/>
      <c r="J12" s="257"/>
      <c r="K12" s="258"/>
      <c r="L12" s="256" t="s">
        <v>45</v>
      </c>
      <c r="M12" s="257"/>
      <c r="N12" s="257"/>
      <c r="O12" s="257"/>
      <c r="P12" s="258"/>
    </row>
    <row r="13" spans="1:19" ht="126.75" customHeight="1" thickBot="1" x14ac:dyDescent="0.25">
      <c r="A13" s="260"/>
      <c r="B13" s="262"/>
      <c r="C13" s="263"/>
      <c r="D13" s="265"/>
      <c r="E13" s="269"/>
      <c r="F13" s="37" t="s">
        <v>46</v>
      </c>
      <c r="G13" s="38" t="s">
        <v>47</v>
      </c>
      <c r="H13" s="38" t="s">
        <v>48</v>
      </c>
      <c r="I13" s="38" t="s">
        <v>49</v>
      </c>
      <c r="J13" s="38" t="s">
        <v>50</v>
      </c>
      <c r="K13" s="67" t="s">
        <v>51</v>
      </c>
      <c r="L13" s="37" t="s">
        <v>46</v>
      </c>
      <c r="M13" s="38" t="s">
        <v>48</v>
      </c>
      <c r="N13" s="38" t="s">
        <v>49</v>
      </c>
      <c r="O13" s="38" t="s">
        <v>50</v>
      </c>
      <c r="P13" s="67" t="s">
        <v>51</v>
      </c>
      <c r="Q13" s="105" t="s">
        <v>65</v>
      </c>
      <c r="R13" s="105" t="s">
        <v>66</v>
      </c>
      <c r="S13" s="105" t="s">
        <v>67</v>
      </c>
    </row>
    <row r="14" spans="1:19" x14ac:dyDescent="0.2">
      <c r="A14" s="104">
        <f>IF(E14&gt;0,IF(E14&gt;0,1+MAX(A13),0),0)</f>
        <v>0</v>
      </c>
      <c r="B14" s="68"/>
      <c r="C14" s="69"/>
      <c r="D14" s="70"/>
      <c r="E14" s="73"/>
      <c r="F14" s="76">
        <f>ROUNDUP((1+$Q$11)*Q14/$S$11,2)</f>
        <v>0</v>
      </c>
      <c r="G14" s="71">
        <f>IF(F14&gt;0.001,9.5,0)</f>
        <v>0</v>
      </c>
      <c r="H14" s="71">
        <f>ROUND(F14*G14,2)</f>
        <v>0</v>
      </c>
      <c r="I14" s="71">
        <f>ROUND((1+$R$11)*R14,2)</f>
        <v>0</v>
      </c>
      <c r="J14" s="71">
        <f>ROUND((1+$R$11*0.5)*S14,2)</f>
        <v>0</v>
      </c>
      <c r="K14" s="72">
        <f>SUM(H14:J14)</f>
        <v>0</v>
      </c>
      <c r="L14" s="76">
        <f>ROUND(E14*F14,2)</f>
        <v>0</v>
      </c>
      <c r="M14" s="71">
        <f>ROUND(H14*E14,2)</f>
        <v>0</v>
      </c>
      <c r="N14" s="71">
        <f>ROUND(I14*E14,2)</f>
        <v>0</v>
      </c>
      <c r="O14" s="71">
        <f>ROUND(J14*E14,2)</f>
        <v>0</v>
      </c>
      <c r="P14" s="72">
        <f>SUM(M14:O14)</f>
        <v>0</v>
      </c>
      <c r="Q14" s="105"/>
      <c r="R14" s="105"/>
      <c r="S14" s="105"/>
    </row>
    <row r="15" spans="1:19" x14ac:dyDescent="0.2">
      <c r="A15" s="104">
        <f>IF(E15&gt;0,IF(E15&gt;0,1+MAX(A14),0),0)</f>
        <v>0</v>
      </c>
      <c r="B15" s="39"/>
      <c r="C15" s="48"/>
      <c r="D15" s="25"/>
      <c r="E15" s="73"/>
      <c r="F15" s="76">
        <f t="shared" ref="F15:F78" si="0">ROUNDUP((1+$Q$11)*Q15/$S$11,2)</f>
        <v>0</v>
      </c>
      <c r="G15" s="71">
        <f t="shared" ref="G15:G78" si="1">IF(F15&gt;0.001,9.5,0)</f>
        <v>0</v>
      </c>
      <c r="H15" s="71">
        <f t="shared" ref="H15:H78" si="2">ROUND(F15*G15,2)</f>
        <v>0</v>
      </c>
      <c r="I15" s="71">
        <f t="shared" ref="I15:I78" si="3">ROUND((1+$R$11)*R15,2)</f>
        <v>0</v>
      </c>
      <c r="J15" s="71">
        <f t="shared" ref="J15:J78" si="4">ROUND((1+$R$11*0.5)*S15,2)</f>
        <v>0</v>
      </c>
      <c r="K15" s="50">
        <f t="shared" ref="K15:K78" si="5">SUM(H15:J15)</f>
        <v>0</v>
      </c>
      <c r="L15" s="51">
        <f t="shared" ref="L15:L78" si="6">ROUND(E15*F15,2)</f>
        <v>0</v>
      </c>
      <c r="M15" s="49">
        <f t="shared" ref="M15:M78" si="7">ROUND(H15*E15,2)</f>
        <v>0</v>
      </c>
      <c r="N15" s="49">
        <f t="shared" ref="N15:N78" si="8">ROUND(I15*E15,2)</f>
        <v>0</v>
      </c>
      <c r="O15" s="49">
        <f t="shared" ref="O15:O78" si="9">ROUND(J15*E15,2)</f>
        <v>0</v>
      </c>
      <c r="P15" s="50">
        <f t="shared" ref="P15:P78" si="10">SUM(M15:O15)</f>
        <v>0</v>
      </c>
      <c r="Q15" s="105"/>
      <c r="R15" s="105"/>
      <c r="S15" s="105"/>
    </row>
    <row r="16" spans="1:19" x14ac:dyDescent="0.2">
      <c r="A16" s="104">
        <f>IF(E16&gt;0,IF(E16&gt;0,1+MAX($A$14:A15),0),0)</f>
        <v>0</v>
      </c>
      <c r="B16" s="39"/>
      <c r="C16" s="48"/>
      <c r="D16" s="25"/>
      <c r="E16" s="73"/>
      <c r="F16" s="76">
        <f t="shared" si="0"/>
        <v>0</v>
      </c>
      <c r="G16" s="71">
        <f t="shared" si="1"/>
        <v>0</v>
      </c>
      <c r="H16" s="71">
        <f t="shared" si="2"/>
        <v>0</v>
      </c>
      <c r="I16" s="71">
        <f t="shared" si="3"/>
        <v>0</v>
      </c>
      <c r="J16" s="71">
        <f t="shared" si="4"/>
        <v>0</v>
      </c>
      <c r="K16" s="50">
        <f t="shared" si="5"/>
        <v>0</v>
      </c>
      <c r="L16" s="51">
        <f t="shared" si="6"/>
        <v>0</v>
      </c>
      <c r="M16" s="49">
        <f t="shared" si="7"/>
        <v>0</v>
      </c>
      <c r="N16" s="49">
        <f t="shared" si="8"/>
        <v>0</v>
      </c>
      <c r="O16" s="49">
        <f t="shared" si="9"/>
        <v>0</v>
      </c>
      <c r="P16" s="50">
        <f t="shared" si="10"/>
        <v>0</v>
      </c>
      <c r="Q16" s="105"/>
      <c r="R16" s="105"/>
      <c r="S16" s="105"/>
    </row>
    <row r="17" spans="1:19" x14ac:dyDescent="0.2">
      <c r="A17" s="104">
        <f>IF(E17&gt;0,IF(E17&gt;0,1+MAX($A$14:A16),0),0)</f>
        <v>0</v>
      </c>
      <c r="B17" s="39"/>
      <c r="C17" s="48"/>
      <c r="D17" s="25"/>
      <c r="E17" s="73"/>
      <c r="F17" s="76">
        <f t="shared" si="0"/>
        <v>0</v>
      </c>
      <c r="G17" s="71">
        <f t="shared" si="1"/>
        <v>0</v>
      </c>
      <c r="H17" s="71">
        <f t="shared" si="2"/>
        <v>0</v>
      </c>
      <c r="I17" s="71">
        <f t="shared" si="3"/>
        <v>0</v>
      </c>
      <c r="J17" s="71">
        <f t="shared" si="4"/>
        <v>0</v>
      </c>
      <c r="K17" s="50">
        <f t="shared" si="5"/>
        <v>0</v>
      </c>
      <c r="L17" s="51">
        <f t="shared" si="6"/>
        <v>0</v>
      </c>
      <c r="M17" s="49">
        <f t="shared" si="7"/>
        <v>0</v>
      </c>
      <c r="N17" s="49">
        <f t="shared" si="8"/>
        <v>0</v>
      </c>
      <c r="O17" s="49">
        <f t="shared" si="9"/>
        <v>0</v>
      </c>
      <c r="P17" s="50">
        <f t="shared" si="10"/>
        <v>0</v>
      </c>
      <c r="Q17" s="105"/>
      <c r="R17" s="105"/>
      <c r="S17" s="105"/>
    </row>
    <row r="18" spans="1:19" x14ac:dyDescent="0.2">
      <c r="A18" s="104">
        <f>IF(E18&gt;0,IF(E18&gt;0,1+MAX($A$14:A17),0),0)</f>
        <v>0</v>
      </c>
      <c r="B18" s="39"/>
      <c r="C18" s="48"/>
      <c r="D18" s="25"/>
      <c r="E18" s="73"/>
      <c r="F18" s="76">
        <f t="shared" si="0"/>
        <v>0</v>
      </c>
      <c r="G18" s="71">
        <f t="shared" si="1"/>
        <v>0</v>
      </c>
      <c r="H18" s="71">
        <f t="shared" si="2"/>
        <v>0</v>
      </c>
      <c r="I18" s="71">
        <f t="shared" si="3"/>
        <v>0</v>
      </c>
      <c r="J18" s="71">
        <f t="shared" si="4"/>
        <v>0</v>
      </c>
      <c r="K18" s="50">
        <f t="shared" si="5"/>
        <v>0</v>
      </c>
      <c r="L18" s="51">
        <f t="shared" si="6"/>
        <v>0</v>
      </c>
      <c r="M18" s="49">
        <f t="shared" si="7"/>
        <v>0</v>
      </c>
      <c r="N18" s="49">
        <f t="shared" si="8"/>
        <v>0</v>
      </c>
      <c r="O18" s="49">
        <f t="shared" si="9"/>
        <v>0</v>
      </c>
      <c r="P18" s="50">
        <f t="shared" si="10"/>
        <v>0</v>
      </c>
      <c r="Q18" s="105"/>
      <c r="R18" s="105"/>
      <c r="S18" s="105"/>
    </row>
    <row r="19" spans="1:19" x14ac:dyDescent="0.2">
      <c r="A19" s="104">
        <f>IF(E19&gt;0,IF(E19&gt;0,1+MAX($A$14:A18),0),0)</f>
        <v>0</v>
      </c>
      <c r="B19" s="39"/>
      <c r="C19" s="48"/>
      <c r="D19" s="25"/>
      <c r="E19" s="73"/>
      <c r="F19" s="76">
        <f t="shared" si="0"/>
        <v>0</v>
      </c>
      <c r="G19" s="71">
        <f t="shared" si="1"/>
        <v>0</v>
      </c>
      <c r="H19" s="71">
        <f t="shared" si="2"/>
        <v>0</v>
      </c>
      <c r="I19" s="71">
        <f t="shared" si="3"/>
        <v>0</v>
      </c>
      <c r="J19" s="71">
        <f t="shared" si="4"/>
        <v>0</v>
      </c>
      <c r="K19" s="50">
        <f t="shared" si="5"/>
        <v>0</v>
      </c>
      <c r="L19" s="51">
        <f t="shared" si="6"/>
        <v>0</v>
      </c>
      <c r="M19" s="49">
        <f t="shared" si="7"/>
        <v>0</v>
      </c>
      <c r="N19" s="49">
        <f t="shared" si="8"/>
        <v>0</v>
      </c>
      <c r="O19" s="49">
        <f t="shared" si="9"/>
        <v>0</v>
      </c>
      <c r="P19" s="50">
        <f t="shared" si="10"/>
        <v>0</v>
      </c>
      <c r="Q19" s="105"/>
      <c r="R19" s="105"/>
      <c r="S19" s="105"/>
    </row>
    <row r="20" spans="1:19" x14ac:dyDescent="0.2">
      <c r="A20" s="104">
        <f>IF(E20&gt;0,IF(E20&gt;0,1+MAX($A$14:A19),0),0)</f>
        <v>0</v>
      </c>
      <c r="B20" s="39"/>
      <c r="C20" s="48"/>
      <c r="D20" s="25"/>
      <c r="E20" s="73"/>
      <c r="F20" s="76">
        <f t="shared" si="0"/>
        <v>0</v>
      </c>
      <c r="G20" s="71">
        <f t="shared" si="1"/>
        <v>0</v>
      </c>
      <c r="H20" s="71">
        <f t="shared" si="2"/>
        <v>0</v>
      </c>
      <c r="I20" s="71">
        <f t="shared" si="3"/>
        <v>0</v>
      </c>
      <c r="J20" s="71">
        <f t="shared" si="4"/>
        <v>0</v>
      </c>
      <c r="K20" s="50">
        <f t="shared" si="5"/>
        <v>0</v>
      </c>
      <c r="L20" s="51">
        <f t="shared" si="6"/>
        <v>0</v>
      </c>
      <c r="M20" s="49">
        <f t="shared" si="7"/>
        <v>0</v>
      </c>
      <c r="N20" s="49">
        <f t="shared" si="8"/>
        <v>0</v>
      </c>
      <c r="O20" s="49">
        <f t="shared" si="9"/>
        <v>0</v>
      </c>
      <c r="P20" s="50">
        <f t="shared" si="10"/>
        <v>0</v>
      </c>
      <c r="Q20" s="105"/>
      <c r="R20" s="105"/>
      <c r="S20" s="105"/>
    </row>
    <row r="21" spans="1:19" x14ac:dyDescent="0.2">
      <c r="A21" s="104">
        <f>IF(E21&gt;0,IF(E21&gt;0,1+MAX($A$14:A20),0),0)</f>
        <v>0</v>
      </c>
      <c r="B21" s="39"/>
      <c r="C21" s="48"/>
      <c r="D21" s="25"/>
      <c r="E21" s="73"/>
      <c r="F21" s="76">
        <f t="shared" si="0"/>
        <v>0</v>
      </c>
      <c r="G21" s="71">
        <f t="shared" si="1"/>
        <v>0</v>
      </c>
      <c r="H21" s="71">
        <f t="shared" si="2"/>
        <v>0</v>
      </c>
      <c r="I21" s="71">
        <f t="shared" si="3"/>
        <v>0</v>
      </c>
      <c r="J21" s="71">
        <f t="shared" si="4"/>
        <v>0</v>
      </c>
      <c r="K21" s="50">
        <f t="shared" si="5"/>
        <v>0</v>
      </c>
      <c r="L21" s="51">
        <f t="shared" si="6"/>
        <v>0</v>
      </c>
      <c r="M21" s="49">
        <f t="shared" si="7"/>
        <v>0</v>
      </c>
      <c r="N21" s="49">
        <f t="shared" si="8"/>
        <v>0</v>
      </c>
      <c r="O21" s="49">
        <f t="shared" si="9"/>
        <v>0</v>
      </c>
      <c r="P21" s="50">
        <f t="shared" si="10"/>
        <v>0</v>
      </c>
      <c r="Q21" s="105"/>
      <c r="R21" s="105"/>
      <c r="S21" s="105"/>
    </row>
    <row r="22" spans="1:19" x14ac:dyDescent="0.2">
      <c r="A22" s="104">
        <f>IF(E22&gt;0,IF(E22&gt;0,1+MAX($A$14:A21),0),0)</f>
        <v>0</v>
      </c>
      <c r="B22" s="39"/>
      <c r="C22" s="48"/>
      <c r="D22" s="25"/>
      <c r="E22" s="73"/>
      <c r="F22" s="76">
        <f t="shared" si="0"/>
        <v>0</v>
      </c>
      <c r="G22" s="71">
        <f t="shared" si="1"/>
        <v>0</v>
      </c>
      <c r="H22" s="71">
        <f t="shared" si="2"/>
        <v>0</v>
      </c>
      <c r="I22" s="71">
        <f t="shared" si="3"/>
        <v>0</v>
      </c>
      <c r="J22" s="71">
        <f t="shared" si="4"/>
        <v>0</v>
      </c>
      <c r="K22" s="50">
        <f t="shared" si="5"/>
        <v>0</v>
      </c>
      <c r="L22" s="51">
        <f t="shared" si="6"/>
        <v>0</v>
      </c>
      <c r="M22" s="49">
        <f t="shared" si="7"/>
        <v>0</v>
      </c>
      <c r="N22" s="49">
        <f t="shared" si="8"/>
        <v>0</v>
      </c>
      <c r="O22" s="49">
        <f t="shared" si="9"/>
        <v>0</v>
      </c>
      <c r="P22" s="50">
        <f t="shared" si="10"/>
        <v>0</v>
      </c>
      <c r="Q22" s="105"/>
      <c r="R22" s="105"/>
      <c r="S22" s="105"/>
    </row>
    <row r="23" spans="1:19" x14ac:dyDescent="0.2">
      <c r="A23" s="104">
        <f>IF(E23&gt;0,IF(E23&gt;0,1+MAX($A$14:A22),0),0)</f>
        <v>0</v>
      </c>
      <c r="B23" s="39"/>
      <c r="C23" s="48"/>
      <c r="D23" s="25"/>
      <c r="E23" s="73"/>
      <c r="F23" s="76">
        <f t="shared" si="0"/>
        <v>0</v>
      </c>
      <c r="G23" s="71">
        <f t="shared" si="1"/>
        <v>0</v>
      </c>
      <c r="H23" s="71">
        <f t="shared" si="2"/>
        <v>0</v>
      </c>
      <c r="I23" s="71">
        <f t="shared" si="3"/>
        <v>0</v>
      </c>
      <c r="J23" s="71">
        <f t="shared" si="4"/>
        <v>0</v>
      </c>
      <c r="K23" s="50">
        <f t="shared" si="5"/>
        <v>0</v>
      </c>
      <c r="L23" s="51">
        <f t="shared" si="6"/>
        <v>0</v>
      </c>
      <c r="M23" s="49">
        <f t="shared" si="7"/>
        <v>0</v>
      </c>
      <c r="N23" s="49">
        <f t="shared" si="8"/>
        <v>0</v>
      </c>
      <c r="O23" s="49">
        <f t="shared" si="9"/>
        <v>0</v>
      </c>
      <c r="P23" s="50">
        <f t="shared" si="10"/>
        <v>0</v>
      </c>
      <c r="Q23" s="105"/>
      <c r="R23" s="105"/>
      <c r="S23" s="105"/>
    </row>
    <row r="24" spans="1:19" x14ac:dyDescent="0.2">
      <c r="A24" s="104">
        <f>IF(E24&gt;0,IF(E24&gt;0,1+MAX($A$14:A23),0),0)</f>
        <v>0</v>
      </c>
      <c r="B24" s="39"/>
      <c r="C24" s="48"/>
      <c r="D24" s="25"/>
      <c r="E24" s="73"/>
      <c r="F24" s="76">
        <f t="shared" si="0"/>
        <v>0</v>
      </c>
      <c r="G24" s="71">
        <f t="shared" si="1"/>
        <v>0</v>
      </c>
      <c r="H24" s="71">
        <f t="shared" si="2"/>
        <v>0</v>
      </c>
      <c r="I24" s="71">
        <f t="shared" si="3"/>
        <v>0</v>
      </c>
      <c r="J24" s="71">
        <f t="shared" si="4"/>
        <v>0</v>
      </c>
      <c r="K24" s="50">
        <f t="shared" si="5"/>
        <v>0</v>
      </c>
      <c r="L24" s="51">
        <f t="shared" si="6"/>
        <v>0</v>
      </c>
      <c r="M24" s="49">
        <f t="shared" si="7"/>
        <v>0</v>
      </c>
      <c r="N24" s="49">
        <f t="shared" si="8"/>
        <v>0</v>
      </c>
      <c r="O24" s="49">
        <f t="shared" si="9"/>
        <v>0</v>
      </c>
      <c r="P24" s="50">
        <f t="shared" si="10"/>
        <v>0</v>
      </c>
      <c r="Q24" s="105"/>
      <c r="R24" s="105"/>
      <c r="S24" s="105"/>
    </row>
    <row r="25" spans="1:19" x14ac:dyDescent="0.2">
      <c r="A25" s="104">
        <f>IF(E25&gt;0,IF(E25&gt;0,1+MAX($A$14:A24),0),0)</f>
        <v>0</v>
      </c>
      <c r="B25" s="39"/>
      <c r="C25" s="48"/>
      <c r="D25" s="25"/>
      <c r="E25" s="73"/>
      <c r="F25" s="76">
        <f t="shared" si="0"/>
        <v>0</v>
      </c>
      <c r="G25" s="71">
        <f t="shared" si="1"/>
        <v>0</v>
      </c>
      <c r="H25" s="71">
        <f t="shared" si="2"/>
        <v>0</v>
      </c>
      <c r="I25" s="71">
        <f t="shared" si="3"/>
        <v>0</v>
      </c>
      <c r="J25" s="71">
        <f t="shared" si="4"/>
        <v>0</v>
      </c>
      <c r="K25" s="50">
        <f t="shared" si="5"/>
        <v>0</v>
      </c>
      <c r="L25" s="51">
        <f t="shared" si="6"/>
        <v>0</v>
      </c>
      <c r="M25" s="49">
        <f t="shared" si="7"/>
        <v>0</v>
      </c>
      <c r="N25" s="49">
        <f t="shared" si="8"/>
        <v>0</v>
      </c>
      <c r="O25" s="49">
        <f t="shared" si="9"/>
        <v>0</v>
      </c>
      <c r="P25" s="50">
        <f t="shared" si="10"/>
        <v>0</v>
      </c>
      <c r="Q25" s="105"/>
      <c r="R25" s="105"/>
      <c r="S25" s="105"/>
    </row>
    <row r="26" spans="1:19" x14ac:dyDescent="0.2">
      <c r="A26" s="104">
        <f>IF(E26&gt;0,IF(E26&gt;0,1+MAX($A$14:A25),0),0)</f>
        <v>0</v>
      </c>
      <c r="B26" s="39"/>
      <c r="C26" s="48"/>
      <c r="D26" s="25"/>
      <c r="E26" s="73"/>
      <c r="F26" s="76">
        <f t="shared" si="0"/>
        <v>0</v>
      </c>
      <c r="G26" s="71">
        <f t="shared" si="1"/>
        <v>0</v>
      </c>
      <c r="H26" s="71">
        <f t="shared" si="2"/>
        <v>0</v>
      </c>
      <c r="I26" s="71">
        <f t="shared" si="3"/>
        <v>0</v>
      </c>
      <c r="J26" s="71">
        <f t="shared" si="4"/>
        <v>0</v>
      </c>
      <c r="K26" s="50">
        <f t="shared" si="5"/>
        <v>0</v>
      </c>
      <c r="L26" s="51">
        <f t="shared" si="6"/>
        <v>0</v>
      </c>
      <c r="M26" s="49">
        <f t="shared" si="7"/>
        <v>0</v>
      </c>
      <c r="N26" s="49">
        <f t="shared" si="8"/>
        <v>0</v>
      </c>
      <c r="O26" s="49">
        <f t="shared" si="9"/>
        <v>0</v>
      </c>
      <c r="P26" s="50">
        <f t="shared" si="10"/>
        <v>0</v>
      </c>
      <c r="Q26" s="105"/>
      <c r="R26" s="105"/>
      <c r="S26" s="105"/>
    </row>
    <row r="27" spans="1:19" x14ac:dyDescent="0.2">
      <c r="A27" s="104">
        <f>IF(E27&gt;0,IF(E27&gt;0,1+MAX($A$14:A26),0),0)</f>
        <v>0</v>
      </c>
      <c r="B27" s="39"/>
      <c r="C27" s="48"/>
      <c r="D27" s="25"/>
      <c r="E27" s="73"/>
      <c r="F27" s="76">
        <f t="shared" si="0"/>
        <v>0</v>
      </c>
      <c r="G27" s="71">
        <f t="shared" si="1"/>
        <v>0</v>
      </c>
      <c r="H27" s="71">
        <f t="shared" si="2"/>
        <v>0</v>
      </c>
      <c r="I27" s="71">
        <f t="shared" si="3"/>
        <v>0</v>
      </c>
      <c r="J27" s="71">
        <f t="shared" si="4"/>
        <v>0</v>
      </c>
      <c r="K27" s="50">
        <f t="shared" si="5"/>
        <v>0</v>
      </c>
      <c r="L27" s="51">
        <f t="shared" si="6"/>
        <v>0</v>
      </c>
      <c r="M27" s="49">
        <f t="shared" si="7"/>
        <v>0</v>
      </c>
      <c r="N27" s="49">
        <f t="shared" si="8"/>
        <v>0</v>
      </c>
      <c r="O27" s="49">
        <f t="shared" si="9"/>
        <v>0</v>
      </c>
      <c r="P27" s="50">
        <f t="shared" si="10"/>
        <v>0</v>
      </c>
      <c r="Q27" s="105"/>
      <c r="R27" s="105"/>
      <c r="S27" s="105"/>
    </row>
    <row r="28" spans="1:19" x14ac:dyDescent="0.2">
      <c r="A28" s="104">
        <f>IF(E28&gt;0,IF(E28&gt;0,1+MAX($A$14:A27),0),0)</f>
        <v>0</v>
      </c>
      <c r="B28" s="39"/>
      <c r="C28" s="48"/>
      <c r="D28" s="25"/>
      <c r="E28" s="73"/>
      <c r="F28" s="76">
        <f t="shared" si="0"/>
        <v>0</v>
      </c>
      <c r="G28" s="71">
        <f t="shared" si="1"/>
        <v>0</v>
      </c>
      <c r="H28" s="71">
        <f t="shared" si="2"/>
        <v>0</v>
      </c>
      <c r="I28" s="71">
        <f t="shared" si="3"/>
        <v>0</v>
      </c>
      <c r="J28" s="71">
        <f t="shared" si="4"/>
        <v>0</v>
      </c>
      <c r="K28" s="50">
        <f t="shared" si="5"/>
        <v>0</v>
      </c>
      <c r="L28" s="51">
        <f t="shared" si="6"/>
        <v>0</v>
      </c>
      <c r="M28" s="49">
        <f t="shared" si="7"/>
        <v>0</v>
      </c>
      <c r="N28" s="49">
        <f t="shared" si="8"/>
        <v>0</v>
      </c>
      <c r="O28" s="49">
        <f t="shared" si="9"/>
        <v>0</v>
      </c>
      <c r="P28" s="50">
        <f t="shared" si="10"/>
        <v>0</v>
      </c>
      <c r="Q28" s="105"/>
      <c r="R28" s="105"/>
      <c r="S28" s="105"/>
    </row>
    <row r="29" spans="1:19" x14ac:dyDescent="0.2">
      <c r="A29" s="104">
        <f>IF(E29&gt;0,IF(E29&gt;0,1+MAX($A$14:A28),0),0)</f>
        <v>0</v>
      </c>
      <c r="B29" s="39"/>
      <c r="C29" s="48"/>
      <c r="D29" s="25"/>
      <c r="E29" s="73"/>
      <c r="F29" s="76">
        <f t="shared" si="0"/>
        <v>0</v>
      </c>
      <c r="G29" s="71">
        <f t="shared" si="1"/>
        <v>0</v>
      </c>
      <c r="H29" s="71">
        <f t="shared" si="2"/>
        <v>0</v>
      </c>
      <c r="I29" s="71">
        <f t="shared" si="3"/>
        <v>0</v>
      </c>
      <c r="J29" s="71">
        <f t="shared" si="4"/>
        <v>0</v>
      </c>
      <c r="K29" s="50">
        <f t="shared" si="5"/>
        <v>0</v>
      </c>
      <c r="L29" s="51">
        <f t="shared" si="6"/>
        <v>0</v>
      </c>
      <c r="M29" s="49">
        <f t="shared" si="7"/>
        <v>0</v>
      </c>
      <c r="N29" s="49">
        <f t="shared" si="8"/>
        <v>0</v>
      </c>
      <c r="O29" s="49">
        <f t="shared" si="9"/>
        <v>0</v>
      </c>
      <c r="P29" s="50">
        <f t="shared" si="10"/>
        <v>0</v>
      </c>
      <c r="Q29" s="105"/>
      <c r="R29" s="105"/>
      <c r="S29" s="105"/>
    </row>
    <row r="30" spans="1:19" x14ac:dyDescent="0.2">
      <c r="A30" s="104">
        <f>IF(E30&gt;0,IF(E30&gt;0,1+MAX($A$14:A29),0),0)</f>
        <v>0</v>
      </c>
      <c r="B30" s="39"/>
      <c r="C30" s="48"/>
      <c r="D30" s="25"/>
      <c r="E30" s="73"/>
      <c r="F30" s="76">
        <f t="shared" si="0"/>
        <v>0</v>
      </c>
      <c r="G30" s="71">
        <f t="shared" si="1"/>
        <v>0</v>
      </c>
      <c r="H30" s="71">
        <f t="shared" si="2"/>
        <v>0</v>
      </c>
      <c r="I30" s="71">
        <f t="shared" si="3"/>
        <v>0</v>
      </c>
      <c r="J30" s="71">
        <f t="shared" si="4"/>
        <v>0</v>
      </c>
      <c r="K30" s="50">
        <f t="shared" si="5"/>
        <v>0</v>
      </c>
      <c r="L30" s="51">
        <f t="shared" si="6"/>
        <v>0</v>
      </c>
      <c r="M30" s="49">
        <f t="shared" si="7"/>
        <v>0</v>
      </c>
      <c r="N30" s="49">
        <f t="shared" si="8"/>
        <v>0</v>
      </c>
      <c r="O30" s="49">
        <f t="shared" si="9"/>
        <v>0</v>
      </c>
      <c r="P30" s="50">
        <f t="shared" si="10"/>
        <v>0</v>
      </c>
      <c r="Q30" s="105"/>
      <c r="R30" s="105"/>
      <c r="S30" s="105"/>
    </row>
    <row r="31" spans="1:19" x14ac:dyDescent="0.2">
      <c r="A31" s="104">
        <f>IF(E31&gt;0,IF(E31&gt;0,1+MAX($A$14:A30),0),0)</f>
        <v>0</v>
      </c>
      <c r="B31" s="39"/>
      <c r="C31" s="48"/>
      <c r="D31" s="25"/>
      <c r="E31" s="73"/>
      <c r="F31" s="76">
        <f t="shared" si="0"/>
        <v>0</v>
      </c>
      <c r="G31" s="71">
        <f t="shared" si="1"/>
        <v>0</v>
      </c>
      <c r="H31" s="71">
        <f t="shared" si="2"/>
        <v>0</v>
      </c>
      <c r="I31" s="71">
        <f t="shared" si="3"/>
        <v>0</v>
      </c>
      <c r="J31" s="71">
        <f t="shared" si="4"/>
        <v>0</v>
      </c>
      <c r="K31" s="50">
        <f t="shared" si="5"/>
        <v>0</v>
      </c>
      <c r="L31" s="51">
        <f t="shared" si="6"/>
        <v>0</v>
      </c>
      <c r="M31" s="49">
        <f t="shared" si="7"/>
        <v>0</v>
      </c>
      <c r="N31" s="49">
        <f t="shared" si="8"/>
        <v>0</v>
      </c>
      <c r="O31" s="49">
        <f t="shared" si="9"/>
        <v>0</v>
      </c>
      <c r="P31" s="50">
        <f t="shared" si="10"/>
        <v>0</v>
      </c>
      <c r="Q31" s="105"/>
      <c r="R31" s="105"/>
      <c r="S31" s="105"/>
    </row>
    <row r="32" spans="1:19" x14ac:dyDescent="0.2">
      <c r="A32" s="104">
        <f>IF(E32&gt;0,IF(E32&gt;0,1+MAX($A$14:A31),0),0)</f>
        <v>0</v>
      </c>
      <c r="B32" s="39"/>
      <c r="C32" s="48"/>
      <c r="D32" s="25"/>
      <c r="E32" s="73"/>
      <c r="F32" s="76">
        <f t="shared" si="0"/>
        <v>0</v>
      </c>
      <c r="G32" s="71">
        <f t="shared" si="1"/>
        <v>0</v>
      </c>
      <c r="H32" s="71">
        <f t="shared" si="2"/>
        <v>0</v>
      </c>
      <c r="I32" s="71">
        <f t="shared" si="3"/>
        <v>0</v>
      </c>
      <c r="J32" s="71">
        <f t="shared" si="4"/>
        <v>0</v>
      </c>
      <c r="K32" s="50">
        <f t="shared" si="5"/>
        <v>0</v>
      </c>
      <c r="L32" s="51">
        <f t="shared" si="6"/>
        <v>0</v>
      </c>
      <c r="M32" s="49">
        <f t="shared" si="7"/>
        <v>0</v>
      </c>
      <c r="N32" s="49">
        <f t="shared" si="8"/>
        <v>0</v>
      </c>
      <c r="O32" s="49">
        <f t="shared" si="9"/>
        <v>0</v>
      </c>
      <c r="P32" s="50">
        <f t="shared" si="10"/>
        <v>0</v>
      </c>
      <c r="Q32" s="105"/>
      <c r="R32" s="105"/>
      <c r="S32" s="105"/>
    </row>
    <row r="33" spans="1:19" x14ac:dyDescent="0.2">
      <c r="A33" s="104">
        <f>IF(E33&gt;0,IF(E33&gt;0,1+MAX($A$14:A32),0),0)</f>
        <v>0</v>
      </c>
      <c r="B33" s="39"/>
      <c r="C33" s="48"/>
      <c r="D33" s="25"/>
      <c r="E33" s="73"/>
      <c r="F33" s="76">
        <f t="shared" si="0"/>
        <v>0</v>
      </c>
      <c r="G33" s="71">
        <f t="shared" si="1"/>
        <v>0</v>
      </c>
      <c r="H33" s="71">
        <f t="shared" si="2"/>
        <v>0</v>
      </c>
      <c r="I33" s="71">
        <f t="shared" si="3"/>
        <v>0</v>
      </c>
      <c r="J33" s="71">
        <f t="shared" si="4"/>
        <v>0</v>
      </c>
      <c r="K33" s="50">
        <f t="shared" si="5"/>
        <v>0</v>
      </c>
      <c r="L33" s="51">
        <f t="shared" si="6"/>
        <v>0</v>
      </c>
      <c r="M33" s="49">
        <f t="shared" si="7"/>
        <v>0</v>
      </c>
      <c r="N33" s="49">
        <f t="shared" si="8"/>
        <v>0</v>
      </c>
      <c r="O33" s="49">
        <f t="shared" si="9"/>
        <v>0</v>
      </c>
      <c r="P33" s="50">
        <f t="shared" si="10"/>
        <v>0</v>
      </c>
      <c r="Q33" s="105"/>
      <c r="R33" s="105"/>
      <c r="S33" s="105"/>
    </row>
    <row r="34" spans="1:19" x14ac:dyDescent="0.2">
      <c r="A34" s="104">
        <f>IF(E34&gt;0,IF(E34&gt;0,1+MAX($A$14:A33),0),0)</f>
        <v>0</v>
      </c>
      <c r="B34" s="39"/>
      <c r="C34" s="48"/>
      <c r="D34" s="25"/>
      <c r="E34" s="73"/>
      <c r="F34" s="76">
        <f t="shared" si="0"/>
        <v>0</v>
      </c>
      <c r="G34" s="71">
        <f t="shared" si="1"/>
        <v>0</v>
      </c>
      <c r="H34" s="71">
        <f t="shared" si="2"/>
        <v>0</v>
      </c>
      <c r="I34" s="71">
        <f t="shared" si="3"/>
        <v>0</v>
      </c>
      <c r="J34" s="71">
        <f t="shared" si="4"/>
        <v>0</v>
      </c>
      <c r="K34" s="50">
        <f t="shared" si="5"/>
        <v>0</v>
      </c>
      <c r="L34" s="51">
        <f t="shared" si="6"/>
        <v>0</v>
      </c>
      <c r="M34" s="49">
        <f t="shared" si="7"/>
        <v>0</v>
      </c>
      <c r="N34" s="49">
        <f t="shared" si="8"/>
        <v>0</v>
      </c>
      <c r="O34" s="49">
        <f t="shared" si="9"/>
        <v>0</v>
      </c>
      <c r="P34" s="50">
        <f t="shared" si="10"/>
        <v>0</v>
      </c>
      <c r="Q34" s="105"/>
      <c r="R34" s="105"/>
      <c r="S34" s="105"/>
    </row>
    <row r="35" spans="1:19" x14ac:dyDescent="0.2">
      <c r="A35" s="104">
        <f>IF(E35&gt;0,IF(E35&gt;0,1+MAX($A$14:A34),0),0)</f>
        <v>0</v>
      </c>
      <c r="B35" s="39"/>
      <c r="C35" s="48"/>
      <c r="D35" s="25"/>
      <c r="E35" s="73"/>
      <c r="F35" s="76">
        <f t="shared" si="0"/>
        <v>0</v>
      </c>
      <c r="G35" s="71">
        <f t="shared" si="1"/>
        <v>0</v>
      </c>
      <c r="H35" s="71">
        <f t="shared" si="2"/>
        <v>0</v>
      </c>
      <c r="I35" s="71">
        <f t="shared" si="3"/>
        <v>0</v>
      </c>
      <c r="J35" s="71">
        <f t="shared" si="4"/>
        <v>0</v>
      </c>
      <c r="K35" s="50">
        <f t="shared" si="5"/>
        <v>0</v>
      </c>
      <c r="L35" s="51">
        <f t="shared" si="6"/>
        <v>0</v>
      </c>
      <c r="M35" s="49">
        <f t="shared" si="7"/>
        <v>0</v>
      </c>
      <c r="N35" s="49">
        <f t="shared" si="8"/>
        <v>0</v>
      </c>
      <c r="O35" s="49">
        <f t="shared" si="9"/>
        <v>0</v>
      </c>
      <c r="P35" s="50">
        <f t="shared" si="10"/>
        <v>0</v>
      </c>
      <c r="Q35" s="105"/>
      <c r="R35" s="105"/>
      <c r="S35" s="105"/>
    </row>
    <row r="36" spans="1:19" x14ac:dyDescent="0.2">
      <c r="A36" s="104">
        <f>IF(E36&gt;0,IF(E36&gt;0,1+MAX($A$14:A35),0),0)</f>
        <v>0</v>
      </c>
      <c r="B36" s="39"/>
      <c r="C36" s="48"/>
      <c r="D36" s="25"/>
      <c r="E36" s="73"/>
      <c r="F36" s="76">
        <f t="shared" si="0"/>
        <v>0</v>
      </c>
      <c r="G36" s="71">
        <f t="shared" si="1"/>
        <v>0</v>
      </c>
      <c r="H36" s="71">
        <f t="shared" si="2"/>
        <v>0</v>
      </c>
      <c r="I36" s="71">
        <f t="shared" si="3"/>
        <v>0</v>
      </c>
      <c r="J36" s="71">
        <f t="shared" si="4"/>
        <v>0</v>
      </c>
      <c r="K36" s="50">
        <f t="shared" si="5"/>
        <v>0</v>
      </c>
      <c r="L36" s="51">
        <f t="shared" si="6"/>
        <v>0</v>
      </c>
      <c r="M36" s="49">
        <f t="shared" si="7"/>
        <v>0</v>
      </c>
      <c r="N36" s="49">
        <f t="shared" si="8"/>
        <v>0</v>
      </c>
      <c r="O36" s="49">
        <f t="shared" si="9"/>
        <v>0</v>
      </c>
      <c r="P36" s="50">
        <f t="shared" si="10"/>
        <v>0</v>
      </c>
      <c r="Q36" s="105"/>
      <c r="R36" s="105"/>
      <c r="S36" s="105"/>
    </row>
    <row r="37" spans="1:19" x14ac:dyDescent="0.2">
      <c r="A37" s="104">
        <f>IF(E37&gt;0,IF(E37&gt;0,1+MAX($A$14:A36),0),0)</f>
        <v>0</v>
      </c>
      <c r="B37" s="39"/>
      <c r="C37" s="48"/>
      <c r="D37" s="25"/>
      <c r="E37" s="73"/>
      <c r="F37" s="76">
        <f t="shared" si="0"/>
        <v>0</v>
      </c>
      <c r="G37" s="71">
        <f t="shared" si="1"/>
        <v>0</v>
      </c>
      <c r="H37" s="71">
        <f t="shared" si="2"/>
        <v>0</v>
      </c>
      <c r="I37" s="71">
        <f t="shared" si="3"/>
        <v>0</v>
      </c>
      <c r="J37" s="71">
        <f t="shared" si="4"/>
        <v>0</v>
      </c>
      <c r="K37" s="50">
        <f t="shared" si="5"/>
        <v>0</v>
      </c>
      <c r="L37" s="51">
        <f t="shared" si="6"/>
        <v>0</v>
      </c>
      <c r="M37" s="49">
        <f t="shared" si="7"/>
        <v>0</v>
      </c>
      <c r="N37" s="49">
        <f t="shared" si="8"/>
        <v>0</v>
      </c>
      <c r="O37" s="49">
        <f t="shared" si="9"/>
        <v>0</v>
      </c>
      <c r="P37" s="50">
        <f t="shared" si="10"/>
        <v>0</v>
      </c>
      <c r="Q37" s="105"/>
      <c r="R37" s="105"/>
      <c r="S37" s="105"/>
    </row>
    <row r="38" spans="1:19" x14ac:dyDescent="0.2">
      <c r="A38" s="104">
        <f>IF(E38&gt;0,IF(E38&gt;0,1+MAX($A$14:A37),0),0)</f>
        <v>0</v>
      </c>
      <c r="B38" s="39"/>
      <c r="C38" s="48"/>
      <c r="D38" s="25"/>
      <c r="E38" s="73"/>
      <c r="F38" s="76">
        <f t="shared" si="0"/>
        <v>0</v>
      </c>
      <c r="G38" s="71">
        <f t="shared" si="1"/>
        <v>0</v>
      </c>
      <c r="H38" s="71">
        <f t="shared" si="2"/>
        <v>0</v>
      </c>
      <c r="I38" s="71">
        <f t="shared" si="3"/>
        <v>0</v>
      </c>
      <c r="J38" s="71">
        <f t="shared" si="4"/>
        <v>0</v>
      </c>
      <c r="K38" s="50">
        <f t="shared" si="5"/>
        <v>0</v>
      </c>
      <c r="L38" s="51">
        <f t="shared" si="6"/>
        <v>0</v>
      </c>
      <c r="M38" s="49">
        <f t="shared" si="7"/>
        <v>0</v>
      </c>
      <c r="N38" s="49">
        <f t="shared" si="8"/>
        <v>0</v>
      </c>
      <c r="O38" s="49">
        <f t="shared" si="9"/>
        <v>0</v>
      </c>
      <c r="P38" s="50">
        <f t="shared" si="10"/>
        <v>0</v>
      </c>
      <c r="Q38" s="105"/>
      <c r="R38" s="105"/>
      <c r="S38" s="105"/>
    </row>
    <row r="39" spans="1:19" x14ac:dyDescent="0.2">
      <c r="A39" s="104">
        <f>IF(E39&gt;0,IF(E39&gt;0,1+MAX($A$14:A38),0),0)</f>
        <v>0</v>
      </c>
      <c r="B39" s="39"/>
      <c r="C39" s="48"/>
      <c r="D39" s="25"/>
      <c r="E39" s="73"/>
      <c r="F39" s="76">
        <f t="shared" si="0"/>
        <v>0</v>
      </c>
      <c r="G39" s="71">
        <f t="shared" si="1"/>
        <v>0</v>
      </c>
      <c r="H39" s="71">
        <f t="shared" si="2"/>
        <v>0</v>
      </c>
      <c r="I39" s="71">
        <f t="shared" si="3"/>
        <v>0</v>
      </c>
      <c r="J39" s="71">
        <f t="shared" si="4"/>
        <v>0</v>
      </c>
      <c r="K39" s="50">
        <f t="shared" si="5"/>
        <v>0</v>
      </c>
      <c r="L39" s="51">
        <f t="shared" si="6"/>
        <v>0</v>
      </c>
      <c r="M39" s="49">
        <f t="shared" si="7"/>
        <v>0</v>
      </c>
      <c r="N39" s="49">
        <f t="shared" si="8"/>
        <v>0</v>
      </c>
      <c r="O39" s="49">
        <f t="shared" si="9"/>
        <v>0</v>
      </c>
      <c r="P39" s="50">
        <f t="shared" si="10"/>
        <v>0</v>
      </c>
      <c r="Q39" s="105"/>
      <c r="R39" s="105"/>
      <c r="S39" s="105"/>
    </row>
    <row r="40" spans="1:19" x14ac:dyDescent="0.2">
      <c r="A40" s="104">
        <f>IF(E40&gt;0,IF(E40&gt;0,1+MAX($A$14:A39),0),0)</f>
        <v>0</v>
      </c>
      <c r="B40" s="39"/>
      <c r="C40" s="48"/>
      <c r="D40" s="25"/>
      <c r="E40" s="73"/>
      <c r="F40" s="76">
        <f t="shared" si="0"/>
        <v>0</v>
      </c>
      <c r="G40" s="71">
        <f t="shared" si="1"/>
        <v>0</v>
      </c>
      <c r="H40" s="71">
        <f t="shared" si="2"/>
        <v>0</v>
      </c>
      <c r="I40" s="71">
        <f t="shared" si="3"/>
        <v>0</v>
      </c>
      <c r="J40" s="71">
        <f t="shared" si="4"/>
        <v>0</v>
      </c>
      <c r="K40" s="50">
        <f t="shared" si="5"/>
        <v>0</v>
      </c>
      <c r="L40" s="51">
        <f t="shared" si="6"/>
        <v>0</v>
      </c>
      <c r="M40" s="49">
        <f t="shared" si="7"/>
        <v>0</v>
      </c>
      <c r="N40" s="49">
        <f t="shared" si="8"/>
        <v>0</v>
      </c>
      <c r="O40" s="49">
        <f t="shared" si="9"/>
        <v>0</v>
      </c>
      <c r="P40" s="50">
        <f t="shared" si="10"/>
        <v>0</v>
      </c>
      <c r="Q40" s="105"/>
      <c r="R40" s="105"/>
      <c r="S40" s="105"/>
    </row>
    <row r="41" spans="1:19" x14ac:dyDescent="0.2">
      <c r="A41" s="104">
        <f>IF(E41&gt;0,IF(E41&gt;0,1+MAX($A$14:A40),0),0)</f>
        <v>0</v>
      </c>
      <c r="B41" s="39"/>
      <c r="C41" s="48"/>
      <c r="D41" s="25"/>
      <c r="E41" s="73"/>
      <c r="F41" s="76">
        <f t="shared" si="0"/>
        <v>0</v>
      </c>
      <c r="G41" s="71">
        <f t="shared" si="1"/>
        <v>0</v>
      </c>
      <c r="H41" s="71">
        <f t="shared" si="2"/>
        <v>0</v>
      </c>
      <c r="I41" s="71">
        <f t="shared" si="3"/>
        <v>0</v>
      </c>
      <c r="J41" s="71">
        <f t="shared" si="4"/>
        <v>0</v>
      </c>
      <c r="K41" s="50">
        <f t="shared" si="5"/>
        <v>0</v>
      </c>
      <c r="L41" s="51">
        <f t="shared" si="6"/>
        <v>0</v>
      </c>
      <c r="M41" s="49">
        <f t="shared" si="7"/>
        <v>0</v>
      </c>
      <c r="N41" s="49">
        <f t="shared" si="8"/>
        <v>0</v>
      </c>
      <c r="O41" s="49">
        <f t="shared" si="9"/>
        <v>0</v>
      </c>
      <c r="P41" s="50">
        <f t="shared" si="10"/>
        <v>0</v>
      </c>
      <c r="Q41" s="105"/>
      <c r="R41" s="105"/>
      <c r="S41" s="105"/>
    </row>
    <row r="42" spans="1:19" x14ac:dyDescent="0.2">
      <c r="A42" s="104">
        <f>IF(E42&gt;0,IF(E42&gt;0,1+MAX($A$14:A41),0),0)</f>
        <v>0</v>
      </c>
      <c r="B42" s="39"/>
      <c r="C42" s="48"/>
      <c r="D42" s="25"/>
      <c r="E42" s="73"/>
      <c r="F42" s="76">
        <f t="shared" si="0"/>
        <v>0</v>
      </c>
      <c r="G42" s="71">
        <f t="shared" si="1"/>
        <v>0</v>
      </c>
      <c r="H42" s="71">
        <f t="shared" si="2"/>
        <v>0</v>
      </c>
      <c r="I42" s="71">
        <f t="shared" si="3"/>
        <v>0</v>
      </c>
      <c r="J42" s="71">
        <f t="shared" si="4"/>
        <v>0</v>
      </c>
      <c r="K42" s="50">
        <f t="shared" si="5"/>
        <v>0</v>
      </c>
      <c r="L42" s="51">
        <f t="shared" si="6"/>
        <v>0</v>
      </c>
      <c r="M42" s="49">
        <f t="shared" si="7"/>
        <v>0</v>
      </c>
      <c r="N42" s="49">
        <f t="shared" si="8"/>
        <v>0</v>
      </c>
      <c r="O42" s="49">
        <f t="shared" si="9"/>
        <v>0</v>
      </c>
      <c r="P42" s="50">
        <f t="shared" si="10"/>
        <v>0</v>
      </c>
      <c r="Q42" s="105"/>
      <c r="R42" s="105"/>
      <c r="S42" s="105"/>
    </row>
    <row r="43" spans="1:19" x14ac:dyDescent="0.2">
      <c r="A43" s="104">
        <f>IF(E43&gt;0,IF(E43&gt;0,1+MAX($A$14:A42),0),0)</f>
        <v>0</v>
      </c>
      <c r="B43" s="39"/>
      <c r="C43" s="48"/>
      <c r="D43" s="25"/>
      <c r="E43" s="73"/>
      <c r="F43" s="76">
        <f t="shared" si="0"/>
        <v>0</v>
      </c>
      <c r="G43" s="71">
        <f t="shared" si="1"/>
        <v>0</v>
      </c>
      <c r="H43" s="71">
        <f t="shared" si="2"/>
        <v>0</v>
      </c>
      <c r="I43" s="71">
        <f t="shared" si="3"/>
        <v>0</v>
      </c>
      <c r="J43" s="71">
        <f t="shared" si="4"/>
        <v>0</v>
      </c>
      <c r="K43" s="50">
        <f t="shared" si="5"/>
        <v>0</v>
      </c>
      <c r="L43" s="51">
        <f t="shared" si="6"/>
        <v>0</v>
      </c>
      <c r="M43" s="49">
        <f t="shared" si="7"/>
        <v>0</v>
      </c>
      <c r="N43" s="49">
        <f t="shared" si="8"/>
        <v>0</v>
      </c>
      <c r="O43" s="49">
        <f t="shared" si="9"/>
        <v>0</v>
      </c>
      <c r="P43" s="50">
        <f t="shared" si="10"/>
        <v>0</v>
      </c>
      <c r="Q43" s="105"/>
      <c r="R43" s="105"/>
      <c r="S43" s="105"/>
    </row>
    <row r="44" spans="1:19" x14ac:dyDescent="0.2">
      <c r="A44" s="104">
        <f>IF(E44&gt;0,IF(E44&gt;0,1+MAX($A$14:A43),0),0)</f>
        <v>0</v>
      </c>
      <c r="B44" s="39"/>
      <c r="C44" s="48"/>
      <c r="D44" s="25"/>
      <c r="E44" s="73"/>
      <c r="F44" s="76">
        <f t="shared" si="0"/>
        <v>0</v>
      </c>
      <c r="G44" s="71">
        <f t="shared" si="1"/>
        <v>0</v>
      </c>
      <c r="H44" s="71">
        <f t="shared" si="2"/>
        <v>0</v>
      </c>
      <c r="I44" s="71">
        <f t="shared" si="3"/>
        <v>0</v>
      </c>
      <c r="J44" s="71">
        <f t="shared" si="4"/>
        <v>0</v>
      </c>
      <c r="K44" s="50">
        <f t="shared" si="5"/>
        <v>0</v>
      </c>
      <c r="L44" s="51">
        <f t="shared" si="6"/>
        <v>0</v>
      </c>
      <c r="M44" s="49">
        <f t="shared" si="7"/>
        <v>0</v>
      </c>
      <c r="N44" s="49">
        <f t="shared" si="8"/>
        <v>0</v>
      </c>
      <c r="O44" s="49">
        <f t="shared" si="9"/>
        <v>0</v>
      </c>
      <c r="P44" s="50">
        <f t="shared" si="10"/>
        <v>0</v>
      </c>
      <c r="Q44" s="105"/>
      <c r="R44" s="105"/>
      <c r="S44" s="105"/>
    </row>
    <row r="45" spans="1:19" x14ac:dyDescent="0.2">
      <c r="A45" s="104">
        <f>IF(E45&gt;0,IF(E45&gt;0,1+MAX($A$14:A44),0),0)</f>
        <v>0</v>
      </c>
      <c r="B45" s="39"/>
      <c r="C45" s="48"/>
      <c r="D45" s="25"/>
      <c r="E45" s="73"/>
      <c r="F45" s="76">
        <f t="shared" si="0"/>
        <v>0</v>
      </c>
      <c r="G45" s="71">
        <f t="shared" si="1"/>
        <v>0</v>
      </c>
      <c r="H45" s="71">
        <f t="shared" si="2"/>
        <v>0</v>
      </c>
      <c r="I45" s="71">
        <f t="shared" si="3"/>
        <v>0</v>
      </c>
      <c r="J45" s="71">
        <f t="shared" si="4"/>
        <v>0</v>
      </c>
      <c r="K45" s="50">
        <f t="shared" si="5"/>
        <v>0</v>
      </c>
      <c r="L45" s="51">
        <f t="shared" si="6"/>
        <v>0</v>
      </c>
      <c r="M45" s="49">
        <f t="shared" si="7"/>
        <v>0</v>
      </c>
      <c r="N45" s="49">
        <f t="shared" si="8"/>
        <v>0</v>
      </c>
      <c r="O45" s="49">
        <f t="shared" si="9"/>
        <v>0</v>
      </c>
      <c r="P45" s="50">
        <f t="shared" si="10"/>
        <v>0</v>
      </c>
      <c r="Q45" s="105"/>
      <c r="R45" s="105"/>
      <c r="S45" s="105"/>
    </row>
    <row r="46" spans="1:19" x14ac:dyDescent="0.2">
      <c r="A46" s="104">
        <f>IF(E46&gt;0,IF(E46&gt;0,1+MAX($A$14:A45),0),0)</f>
        <v>0</v>
      </c>
      <c r="B46" s="39"/>
      <c r="C46" s="48"/>
      <c r="D46" s="25"/>
      <c r="E46" s="73"/>
      <c r="F46" s="76">
        <f t="shared" si="0"/>
        <v>0</v>
      </c>
      <c r="G46" s="71">
        <f t="shared" si="1"/>
        <v>0</v>
      </c>
      <c r="H46" s="71">
        <f t="shared" si="2"/>
        <v>0</v>
      </c>
      <c r="I46" s="71">
        <f t="shared" si="3"/>
        <v>0</v>
      </c>
      <c r="J46" s="71">
        <f t="shared" si="4"/>
        <v>0</v>
      </c>
      <c r="K46" s="50">
        <f t="shared" si="5"/>
        <v>0</v>
      </c>
      <c r="L46" s="51">
        <f t="shared" si="6"/>
        <v>0</v>
      </c>
      <c r="M46" s="49">
        <f t="shared" si="7"/>
        <v>0</v>
      </c>
      <c r="N46" s="49">
        <f t="shared" si="8"/>
        <v>0</v>
      </c>
      <c r="O46" s="49">
        <f t="shared" si="9"/>
        <v>0</v>
      </c>
      <c r="P46" s="50">
        <f t="shared" si="10"/>
        <v>0</v>
      </c>
      <c r="Q46" s="105"/>
      <c r="R46" s="105"/>
      <c r="S46" s="105"/>
    </row>
    <row r="47" spans="1:19" x14ac:dyDescent="0.2">
      <c r="A47" s="104">
        <f>IF(E47&gt;0,IF(E47&gt;0,1+MAX($A$14:A46),0),0)</f>
        <v>0</v>
      </c>
      <c r="B47" s="39"/>
      <c r="C47" s="48"/>
      <c r="D47" s="25"/>
      <c r="E47" s="73"/>
      <c r="F47" s="76">
        <f t="shared" si="0"/>
        <v>0</v>
      </c>
      <c r="G47" s="71">
        <f t="shared" si="1"/>
        <v>0</v>
      </c>
      <c r="H47" s="71">
        <f t="shared" si="2"/>
        <v>0</v>
      </c>
      <c r="I47" s="71">
        <f t="shared" si="3"/>
        <v>0</v>
      </c>
      <c r="J47" s="71">
        <f t="shared" si="4"/>
        <v>0</v>
      </c>
      <c r="K47" s="50">
        <f t="shared" si="5"/>
        <v>0</v>
      </c>
      <c r="L47" s="51">
        <f t="shared" si="6"/>
        <v>0</v>
      </c>
      <c r="M47" s="49">
        <f t="shared" si="7"/>
        <v>0</v>
      </c>
      <c r="N47" s="49">
        <f t="shared" si="8"/>
        <v>0</v>
      </c>
      <c r="O47" s="49">
        <f t="shared" si="9"/>
        <v>0</v>
      </c>
      <c r="P47" s="50">
        <f t="shared" si="10"/>
        <v>0</v>
      </c>
      <c r="Q47" s="105"/>
      <c r="R47" s="105"/>
      <c r="S47" s="105"/>
    </row>
    <row r="48" spans="1:19" x14ac:dyDescent="0.2">
      <c r="A48" s="104">
        <f>IF(E48&gt;0,IF(E48&gt;0,1+MAX($A$14:A47),0),0)</f>
        <v>0</v>
      </c>
      <c r="B48" s="39"/>
      <c r="C48" s="48"/>
      <c r="D48" s="25"/>
      <c r="E48" s="73"/>
      <c r="F48" s="76">
        <f t="shared" si="0"/>
        <v>0</v>
      </c>
      <c r="G48" s="71">
        <f t="shared" si="1"/>
        <v>0</v>
      </c>
      <c r="H48" s="71">
        <f t="shared" si="2"/>
        <v>0</v>
      </c>
      <c r="I48" s="71">
        <f t="shared" si="3"/>
        <v>0</v>
      </c>
      <c r="J48" s="71">
        <f t="shared" si="4"/>
        <v>0</v>
      </c>
      <c r="K48" s="50">
        <f t="shared" si="5"/>
        <v>0</v>
      </c>
      <c r="L48" s="51">
        <f t="shared" si="6"/>
        <v>0</v>
      </c>
      <c r="M48" s="49">
        <f t="shared" si="7"/>
        <v>0</v>
      </c>
      <c r="N48" s="49">
        <f t="shared" si="8"/>
        <v>0</v>
      </c>
      <c r="O48" s="49">
        <f t="shared" si="9"/>
        <v>0</v>
      </c>
      <c r="P48" s="50">
        <f t="shared" si="10"/>
        <v>0</v>
      </c>
      <c r="Q48" s="105"/>
      <c r="R48" s="105"/>
      <c r="S48" s="105"/>
    </row>
    <row r="49" spans="1:19" x14ac:dyDescent="0.2">
      <c r="A49" s="104">
        <f>IF(E49&gt;0,IF(E49&gt;0,1+MAX($A$14:A48),0),0)</f>
        <v>0</v>
      </c>
      <c r="B49" s="39"/>
      <c r="C49" s="48"/>
      <c r="D49" s="25"/>
      <c r="E49" s="73"/>
      <c r="F49" s="76">
        <f t="shared" si="0"/>
        <v>0</v>
      </c>
      <c r="G49" s="71">
        <f t="shared" si="1"/>
        <v>0</v>
      </c>
      <c r="H49" s="71">
        <f t="shared" si="2"/>
        <v>0</v>
      </c>
      <c r="I49" s="71">
        <f t="shared" si="3"/>
        <v>0</v>
      </c>
      <c r="J49" s="71">
        <f t="shared" si="4"/>
        <v>0</v>
      </c>
      <c r="K49" s="50">
        <f t="shared" si="5"/>
        <v>0</v>
      </c>
      <c r="L49" s="51">
        <f t="shared" si="6"/>
        <v>0</v>
      </c>
      <c r="M49" s="49">
        <f t="shared" si="7"/>
        <v>0</v>
      </c>
      <c r="N49" s="49">
        <f t="shared" si="8"/>
        <v>0</v>
      </c>
      <c r="O49" s="49">
        <f t="shared" si="9"/>
        <v>0</v>
      </c>
      <c r="P49" s="50">
        <f t="shared" si="10"/>
        <v>0</v>
      </c>
      <c r="Q49" s="105"/>
      <c r="R49" s="105"/>
      <c r="S49" s="105"/>
    </row>
    <row r="50" spans="1:19" x14ac:dyDescent="0.2">
      <c r="A50" s="104">
        <f>IF(E50&gt;0,IF(E50&gt;0,1+MAX($A$14:A49),0),0)</f>
        <v>0</v>
      </c>
      <c r="B50" s="39"/>
      <c r="C50" s="48"/>
      <c r="D50" s="25"/>
      <c r="E50" s="73"/>
      <c r="F50" s="76">
        <f t="shared" si="0"/>
        <v>0</v>
      </c>
      <c r="G50" s="71">
        <f t="shared" si="1"/>
        <v>0</v>
      </c>
      <c r="H50" s="71">
        <f t="shared" si="2"/>
        <v>0</v>
      </c>
      <c r="I50" s="71">
        <f t="shared" si="3"/>
        <v>0</v>
      </c>
      <c r="J50" s="71">
        <f t="shared" si="4"/>
        <v>0</v>
      </c>
      <c r="K50" s="50">
        <f t="shared" si="5"/>
        <v>0</v>
      </c>
      <c r="L50" s="51">
        <f t="shared" si="6"/>
        <v>0</v>
      </c>
      <c r="M50" s="49">
        <f t="shared" si="7"/>
        <v>0</v>
      </c>
      <c r="N50" s="49">
        <f t="shared" si="8"/>
        <v>0</v>
      </c>
      <c r="O50" s="49">
        <f t="shared" si="9"/>
        <v>0</v>
      </c>
      <c r="P50" s="50">
        <f t="shared" si="10"/>
        <v>0</v>
      </c>
      <c r="Q50" s="105"/>
      <c r="R50" s="105"/>
      <c r="S50" s="105"/>
    </row>
    <row r="51" spans="1:19" x14ac:dyDescent="0.2">
      <c r="A51" s="104">
        <f>IF(E51&gt;0,IF(E51&gt;0,1+MAX($A$14:A50),0),0)</f>
        <v>0</v>
      </c>
      <c r="B51" s="39"/>
      <c r="C51" s="48"/>
      <c r="D51" s="25"/>
      <c r="E51" s="73"/>
      <c r="F51" s="76">
        <f t="shared" si="0"/>
        <v>0</v>
      </c>
      <c r="G51" s="71">
        <f t="shared" si="1"/>
        <v>0</v>
      </c>
      <c r="H51" s="71">
        <f t="shared" si="2"/>
        <v>0</v>
      </c>
      <c r="I51" s="71">
        <f t="shared" si="3"/>
        <v>0</v>
      </c>
      <c r="J51" s="71">
        <f t="shared" si="4"/>
        <v>0</v>
      </c>
      <c r="K51" s="50">
        <f t="shared" si="5"/>
        <v>0</v>
      </c>
      <c r="L51" s="51">
        <f t="shared" si="6"/>
        <v>0</v>
      </c>
      <c r="M51" s="49">
        <f t="shared" si="7"/>
        <v>0</v>
      </c>
      <c r="N51" s="49">
        <f t="shared" si="8"/>
        <v>0</v>
      </c>
      <c r="O51" s="49">
        <f t="shared" si="9"/>
        <v>0</v>
      </c>
      <c r="P51" s="50">
        <f t="shared" si="10"/>
        <v>0</v>
      </c>
      <c r="Q51" s="105"/>
      <c r="R51" s="105"/>
      <c r="S51" s="105"/>
    </row>
    <row r="52" spans="1:19" x14ac:dyDescent="0.2">
      <c r="A52" s="104">
        <f>IF(E52&gt;0,IF(E52&gt;0,1+MAX($A$14:A51),0),0)</f>
        <v>0</v>
      </c>
      <c r="B52" s="39"/>
      <c r="C52" s="48"/>
      <c r="D52" s="25"/>
      <c r="E52" s="73"/>
      <c r="F52" s="76">
        <f t="shared" si="0"/>
        <v>0</v>
      </c>
      <c r="G52" s="71">
        <f t="shared" si="1"/>
        <v>0</v>
      </c>
      <c r="H52" s="71">
        <f t="shared" si="2"/>
        <v>0</v>
      </c>
      <c r="I52" s="71">
        <f t="shared" si="3"/>
        <v>0</v>
      </c>
      <c r="J52" s="71">
        <f t="shared" si="4"/>
        <v>0</v>
      </c>
      <c r="K52" s="50">
        <f t="shared" si="5"/>
        <v>0</v>
      </c>
      <c r="L52" s="51">
        <f t="shared" si="6"/>
        <v>0</v>
      </c>
      <c r="M52" s="49">
        <f t="shared" si="7"/>
        <v>0</v>
      </c>
      <c r="N52" s="49">
        <f t="shared" si="8"/>
        <v>0</v>
      </c>
      <c r="O52" s="49">
        <f t="shared" si="9"/>
        <v>0</v>
      </c>
      <c r="P52" s="50">
        <f t="shared" si="10"/>
        <v>0</v>
      </c>
      <c r="Q52" s="105"/>
      <c r="R52" s="105"/>
      <c r="S52" s="105"/>
    </row>
    <row r="53" spans="1:19" x14ac:dyDescent="0.2">
      <c r="A53" s="104">
        <f>IF(E53&gt;0,IF(E53&gt;0,1+MAX($A$14:A52),0),0)</f>
        <v>0</v>
      </c>
      <c r="B53" s="39"/>
      <c r="C53" s="48"/>
      <c r="D53" s="25"/>
      <c r="E53" s="73"/>
      <c r="F53" s="76">
        <f t="shared" si="0"/>
        <v>0</v>
      </c>
      <c r="G53" s="71">
        <f t="shared" si="1"/>
        <v>0</v>
      </c>
      <c r="H53" s="71">
        <f t="shared" si="2"/>
        <v>0</v>
      </c>
      <c r="I53" s="71">
        <f t="shared" si="3"/>
        <v>0</v>
      </c>
      <c r="J53" s="71">
        <f t="shared" si="4"/>
        <v>0</v>
      </c>
      <c r="K53" s="50">
        <f t="shared" si="5"/>
        <v>0</v>
      </c>
      <c r="L53" s="51">
        <f t="shared" si="6"/>
        <v>0</v>
      </c>
      <c r="M53" s="49">
        <f t="shared" si="7"/>
        <v>0</v>
      </c>
      <c r="N53" s="49">
        <f t="shared" si="8"/>
        <v>0</v>
      </c>
      <c r="O53" s="49">
        <f t="shared" si="9"/>
        <v>0</v>
      </c>
      <c r="P53" s="50">
        <f t="shared" si="10"/>
        <v>0</v>
      </c>
      <c r="Q53" s="105"/>
      <c r="R53" s="105"/>
      <c r="S53" s="105"/>
    </row>
    <row r="54" spans="1:19" x14ac:dyDescent="0.2">
      <c r="A54" s="104">
        <f>IF(E54&gt;0,IF(E54&gt;0,1+MAX($A$14:A53),0),0)</f>
        <v>0</v>
      </c>
      <c r="B54" s="39"/>
      <c r="C54" s="48"/>
      <c r="D54" s="25"/>
      <c r="E54" s="73"/>
      <c r="F54" s="76">
        <f t="shared" si="0"/>
        <v>0</v>
      </c>
      <c r="G54" s="71">
        <f t="shared" si="1"/>
        <v>0</v>
      </c>
      <c r="H54" s="71">
        <f t="shared" si="2"/>
        <v>0</v>
      </c>
      <c r="I54" s="71">
        <f t="shared" si="3"/>
        <v>0</v>
      </c>
      <c r="J54" s="71">
        <f t="shared" si="4"/>
        <v>0</v>
      </c>
      <c r="K54" s="50">
        <f t="shared" si="5"/>
        <v>0</v>
      </c>
      <c r="L54" s="51">
        <f t="shared" si="6"/>
        <v>0</v>
      </c>
      <c r="M54" s="49">
        <f t="shared" si="7"/>
        <v>0</v>
      </c>
      <c r="N54" s="49">
        <f t="shared" si="8"/>
        <v>0</v>
      </c>
      <c r="O54" s="49">
        <f t="shared" si="9"/>
        <v>0</v>
      </c>
      <c r="P54" s="50">
        <f t="shared" si="10"/>
        <v>0</v>
      </c>
      <c r="Q54" s="105"/>
      <c r="R54" s="105"/>
      <c r="S54" s="105"/>
    </row>
    <row r="55" spans="1:19" x14ac:dyDescent="0.2">
      <c r="A55" s="104">
        <f>IF(E55&gt;0,IF(E55&gt;0,1+MAX($A$14:A54),0),0)</f>
        <v>0</v>
      </c>
      <c r="B55" s="39"/>
      <c r="C55" s="48"/>
      <c r="D55" s="25"/>
      <c r="E55" s="73"/>
      <c r="F55" s="76">
        <f t="shared" si="0"/>
        <v>0</v>
      </c>
      <c r="G55" s="71">
        <f t="shared" si="1"/>
        <v>0</v>
      </c>
      <c r="H55" s="71">
        <f t="shared" si="2"/>
        <v>0</v>
      </c>
      <c r="I55" s="71">
        <f t="shared" si="3"/>
        <v>0</v>
      </c>
      <c r="J55" s="71">
        <f t="shared" si="4"/>
        <v>0</v>
      </c>
      <c r="K55" s="50">
        <f t="shared" si="5"/>
        <v>0</v>
      </c>
      <c r="L55" s="51">
        <f t="shared" si="6"/>
        <v>0</v>
      </c>
      <c r="M55" s="49">
        <f t="shared" si="7"/>
        <v>0</v>
      </c>
      <c r="N55" s="49">
        <f t="shared" si="8"/>
        <v>0</v>
      </c>
      <c r="O55" s="49">
        <f t="shared" si="9"/>
        <v>0</v>
      </c>
      <c r="P55" s="50">
        <f t="shared" si="10"/>
        <v>0</v>
      </c>
      <c r="Q55" s="105"/>
      <c r="R55" s="105"/>
      <c r="S55" s="105"/>
    </row>
    <row r="56" spans="1:19" x14ac:dyDescent="0.2">
      <c r="A56" s="104">
        <f>IF(E56&gt;0,IF(E56&gt;0,1+MAX($A$14:A55),0),0)</f>
        <v>0</v>
      </c>
      <c r="B56" s="39"/>
      <c r="C56" s="48"/>
      <c r="D56" s="25"/>
      <c r="E56" s="73"/>
      <c r="F56" s="76">
        <f t="shared" si="0"/>
        <v>0</v>
      </c>
      <c r="G56" s="71">
        <f t="shared" si="1"/>
        <v>0</v>
      </c>
      <c r="H56" s="71">
        <f t="shared" si="2"/>
        <v>0</v>
      </c>
      <c r="I56" s="71">
        <f t="shared" si="3"/>
        <v>0</v>
      </c>
      <c r="J56" s="71">
        <f t="shared" si="4"/>
        <v>0</v>
      </c>
      <c r="K56" s="50">
        <f t="shared" si="5"/>
        <v>0</v>
      </c>
      <c r="L56" s="51">
        <f t="shared" si="6"/>
        <v>0</v>
      </c>
      <c r="M56" s="49">
        <f t="shared" si="7"/>
        <v>0</v>
      </c>
      <c r="N56" s="49">
        <f t="shared" si="8"/>
        <v>0</v>
      </c>
      <c r="O56" s="49">
        <f t="shared" si="9"/>
        <v>0</v>
      </c>
      <c r="P56" s="50">
        <f t="shared" si="10"/>
        <v>0</v>
      </c>
      <c r="Q56" s="105"/>
      <c r="R56" s="105"/>
      <c r="S56" s="105"/>
    </row>
    <row r="57" spans="1:19" x14ac:dyDescent="0.2">
      <c r="A57" s="104">
        <f>IF(E57&gt;0,IF(E57&gt;0,1+MAX($A$14:A56),0),0)</f>
        <v>0</v>
      </c>
      <c r="B57" s="39"/>
      <c r="C57" s="48"/>
      <c r="D57" s="25"/>
      <c r="E57" s="73"/>
      <c r="F57" s="76">
        <f t="shared" si="0"/>
        <v>0</v>
      </c>
      <c r="G57" s="71">
        <f t="shared" si="1"/>
        <v>0</v>
      </c>
      <c r="H57" s="71">
        <f t="shared" si="2"/>
        <v>0</v>
      </c>
      <c r="I57" s="71">
        <f t="shared" si="3"/>
        <v>0</v>
      </c>
      <c r="J57" s="71">
        <f t="shared" si="4"/>
        <v>0</v>
      </c>
      <c r="K57" s="50">
        <f t="shared" si="5"/>
        <v>0</v>
      </c>
      <c r="L57" s="51">
        <f t="shared" si="6"/>
        <v>0</v>
      </c>
      <c r="M57" s="49">
        <f t="shared" si="7"/>
        <v>0</v>
      </c>
      <c r="N57" s="49">
        <f t="shared" si="8"/>
        <v>0</v>
      </c>
      <c r="O57" s="49">
        <f t="shared" si="9"/>
        <v>0</v>
      </c>
      <c r="P57" s="50">
        <f t="shared" si="10"/>
        <v>0</v>
      </c>
      <c r="Q57" s="105"/>
      <c r="R57" s="105"/>
      <c r="S57" s="105"/>
    </row>
    <row r="58" spans="1:19" x14ac:dyDescent="0.2">
      <c r="A58" s="104">
        <f>IF(E58&gt;0,IF(E58&gt;0,1+MAX($A$14:A57),0),0)</f>
        <v>0</v>
      </c>
      <c r="B58" s="39"/>
      <c r="C58" s="48"/>
      <c r="D58" s="25"/>
      <c r="E58" s="73"/>
      <c r="F58" s="76">
        <f t="shared" si="0"/>
        <v>0</v>
      </c>
      <c r="G58" s="71">
        <f t="shared" si="1"/>
        <v>0</v>
      </c>
      <c r="H58" s="71">
        <f t="shared" si="2"/>
        <v>0</v>
      </c>
      <c r="I58" s="71">
        <f t="shared" si="3"/>
        <v>0</v>
      </c>
      <c r="J58" s="71">
        <f t="shared" si="4"/>
        <v>0</v>
      </c>
      <c r="K58" s="50">
        <f t="shared" si="5"/>
        <v>0</v>
      </c>
      <c r="L58" s="51">
        <f t="shared" si="6"/>
        <v>0</v>
      </c>
      <c r="M58" s="49">
        <f t="shared" si="7"/>
        <v>0</v>
      </c>
      <c r="N58" s="49">
        <f t="shared" si="8"/>
        <v>0</v>
      </c>
      <c r="O58" s="49">
        <f t="shared" si="9"/>
        <v>0</v>
      </c>
      <c r="P58" s="50">
        <f t="shared" si="10"/>
        <v>0</v>
      </c>
      <c r="Q58" s="105"/>
      <c r="R58" s="105"/>
      <c r="S58" s="105"/>
    </row>
    <row r="59" spans="1:19" x14ac:dyDescent="0.2">
      <c r="A59" s="104">
        <f>IF(E59&gt;0,IF(E59&gt;0,1+MAX($A$14:A58),0),0)</f>
        <v>0</v>
      </c>
      <c r="B59" s="39"/>
      <c r="C59" s="48"/>
      <c r="D59" s="25"/>
      <c r="E59" s="73"/>
      <c r="F59" s="76">
        <f t="shared" si="0"/>
        <v>0</v>
      </c>
      <c r="G59" s="71">
        <f t="shared" si="1"/>
        <v>0</v>
      </c>
      <c r="H59" s="71">
        <f t="shared" si="2"/>
        <v>0</v>
      </c>
      <c r="I59" s="71">
        <f t="shared" si="3"/>
        <v>0</v>
      </c>
      <c r="J59" s="71">
        <f t="shared" si="4"/>
        <v>0</v>
      </c>
      <c r="K59" s="50">
        <f t="shared" si="5"/>
        <v>0</v>
      </c>
      <c r="L59" s="51">
        <f t="shared" si="6"/>
        <v>0</v>
      </c>
      <c r="M59" s="49">
        <f t="shared" si="7"/>
        <v>0</v>
      </c>
      <c r="N59" s="49">
        <f t="shared" si="8"/>
        <v>0</v>
      </c>
      <c r="O59" s="49">
        <f t="shared" si="9"/>
        <v>0</v>
      </c>
      <c r="P59" s="50">
        <f t="shared" si="10"/>
        <v>0</v>
      </c>
      <c r="Q59" s="105"/>
      <c r="R59" s="105"/>
      <c r="S59" s="105"/>
    </row>
    <row r="60" spans="1:19" x14ac:dyDescent="0.2">
      <c r="A60" s="104">
        <f>IF(E60&gt;0,IF(E60&gt;0,1+MAX($A$14:A59),0),0)</f>
        <v>0</v>
      </c>
      <c r="B60" s="39"/>
      <c r="C60" s="48"/>
      <c r="D60" s="25"/>
      <c r="E60" s="73"/>
      <c r="F60" s="76">
        <f t="shared" si="0"/>
        <v>0</v>
      </c>
      <c r="G60" s="71">
        <f t="shared" si="1"/>
        <v>0</v>
      </c>
      <c r="H60" s="71">
        <f t="shared" si="2"/>
        <v>0</v>
      </c>
      <c r="I60" s="71">
        <f t="shared" si="3"/>
        <v>0</v>
      </c>
      <c r="J60" s="71">
        <f t="shared" si="4"/>
        <v>0</v>
      </c>
      <c r="K60" s="50">
        <f t="shared" si="5"/>
        <v>0</v>
      </c>
      <c r="L60" s="51">
        <f t="shared" si="6"/>
        <v>0</v>
      </c>
      <c r="M60" s="49">
        <f t="shared" si="7"/>
        <v>0</v>
      </c>
      <c r="N60" s="49">
        <f t="shared" si="8"/>
        <v>0</v>
      </c>
      <c r="O60" s="49">
        <f t="shared" si="9"/>
        <v>0</v>
      </c>
      <c r="P60" s="50">
        <f t="shared" si="10"/>
        <v>0</v>
      </c>
      <c r="Q60" s="105"/>
      <c r="R60" s="105"/>
      <c r="S60" s="105"/>
    </row>
    <row r="61" spans="1:19" x14ac:dyDescent="0.2">
      <c r="A61" s="104">
        <f>IF(E61&gt;0,IF(E61&gt;0,1+MAX($A$14:A60),0),0)</f>
        <v>0</v>
      </c>
      <c r="B61" s="39"/>
      <c r="C61" s="48"/>
      <c r="D61" s="25"/>
      <c r="E61" s="73"/>
      <c r="F61" s="76">
        <f t="shared" si="0"/>
        <v>0</v>
      </c>
      <c r="G61" s="71">
        <f t="shared" si="1"/>
        <v>0</v>
      </c>
      <c r="H61" s="71">
        <f t="shared" si="2"/>
        <v>0</v>
      </c>
      <c r="I61" s="71">
        <f t="shared" si="3"/>
        <v>0</v>
      </c>
      <c r="J61" s="71">
        <f t="shared" si="4"/>
        <v>0</v>
      </c>
      <c r="K61" s="50">
        <f t="shared" si="5"/>
        <v>0</v>
      </c>
      <c r="L61" s="51">
        <f t="shared" si="6"/>
        <v>0</v>
      </c>
      <c r="M61" s="49">
        <f t="shared" si="7"/>
        <v>0</v>
      </c>
      <c r="N61" s="49">
        <f t="shared" si="8"/>
        <v>0</v>
      </c>
      <c r="O61" s="49">
        <f t="shared" si="9"/>
        <v>0</v>
      </c>
      <c r="P61" s="50">
        <f t="shared" si="10"/>
        <v>0</v>
      </c>
      <c r="Q61" s="105"/>
      <c r="R61" s="105"/>
      <c r="S61" s="105"/>
    </row>
    <row r="62" spans="1:19" x14ac:dyDescent="0.2">
      <c r="A62" s="104">
        <f>IF(E62&gt;0,IF(E62&gt;0,1+MAX($A$14:A61),0),0)</f>
        <v>0</v>
      </c>
      <c r="B62" s="39"/>
      <c r="C62" s="48"/>
      <c r="D62" s="25"/>
      <c r="E62" s="73"/>
      <c r="F62" s="76">
        <f t="shared" si="0"/>
        <v>0</v>
      </c>
      <c r="G62" s="71">
        <f t="shared" si="1"/>
        <v>0</v>
      </c>
      <c r="H62" s="71">
        <f t="shared" si="2"/>
        <v>0</v>
      </c>
      <c r="I62" s="71">
        <f t="shared" si="3"/>
        <v>0</v>
      </c>
      <c r="J62" s="71">
        <f t="shared" si="4"/>
        <v>0</v>
      </c>
      <c r="K62" s="50">
        <f t="shared" si="5"/>
        <v>0</v>
      </c>
      <c r="L62" s="51">
        <f t="shared" si="6"/>
        <v>0</v>
      </c>
      <c r="M62" s="49">
        <f t="shared" si="7"/>
        <v>0</v>
      </c>
      <c r="N62" s="49">
        <f t="shared" si="8"/>
        <v>0</v>
      </c>
      <c r="O62" s="49">
        <f t="shared" si="9"/>
        <v>0</v>
      </c>
      <c r="P62" s="50">
        <f t="shared" si="10"/>
        <v>0</v>
      </c>
      <c r="Q62" s="105"/>
      <c r="R62" s="105"/>
      <c r="S62" s="105"/>
    </row>
    <row r="63" spans="1:19" x14ac:dyDescent="0.2">
      <c r="A63" s="104">
        <f>IF(E63&gt;0,IF(E63&gt;0,1+MAX($A$14:A62),0),0)</f>
        <v>0</v>
      </c>
      <c r="B63" s="39"/>
      <c r="C63" s="48"/>
      <c r="D63" s="25"/>
      <c r="E63" s="73"/>
      <c r="F63" s="76">
        <f t="shared" si="0"/>
        <v>0</v>
      </c>
      <c r="G63" s="71">
        <f t="shared" si="1"/>
        <v>0</v>
      </c>
      <c r="H63" s="71">
        <f t="shared" si="2"/>
        <v>0</v>
      </c>
      <c r="I63" s="71">
        <f t="shared" si="3"/>
        <v>0</v>
      </c>
      <c r="J63" s="71">
        <f t="shared" si="4"/>
        <v>0</v>
      </c>
      <c r="K63" s="50">
        <f t="shared" si="5"/>
        <v>0</v>
      </c>
      <c r="L63" s="51">
        <f t="shared" si="6"/>
        <v>0</v>
      </c>
      <c r="M63" s="49">
        <f t="shared" si="7"/>
        <v>0</v>
      </c>
      <c r="N63" s="49">
        <f t="shared" si="8"/>
        <v>0</v>
      </c>
      <c r="O63" s="49">
        <f t="shared" si="9"/>
        <v>0</v>
      </c>
      <c r="P63" s="50">
        <f t="shared" si="10"/>
        <v>0</v>
      </c>
      <c r="Q63" s="105"/>
      <c r="R63" s="105"/>
      <c r="S63" s="105"/>
    </row>
    <row r="64" spans="1:19" x14ac:dyDescent="0.2">
      <c r="A64" s="104">
        <f>IF(E64&gt;0,IF(E64&gt;0,1+MAX($A$14:A63),0),0)</f>
        <v>0</v>
      </c>
      <c r="B64" s="39"/>
      <c r="C64" s="48"/>
      <c r="D64" s="25"/>
      <c r="E64" s="73"/>
      <c r="F64" s="76">
        <f t="shared" si="0"/>
        <v>0</v>
      </c>
      <c r="G64" s="71">
        <f t="shared" si="1"/>
        <v>0</v>
      </c>
      <c r="H64" s="71">
        <f t="shared" si="2"/>
        <v>0</v>
      </c>
      <c r="I64" s="71">
        <f t="shared" si="3"/>
        <v>0</v>
      </c>
      <c r="J64" s="71">
        <f t="shared" si="4"/>
        <v>0</v>
      </c>
      <c r="K64" s="50">
        <f t="shared" si="5"/>
        <v>0</v>
      </c>
      <c r="L64" s="51">
        <f t="shared" si="6"/>
        <v>0</v>
      </c>
      <c r="M64" s="49">
        <f t="shared" si="7"/>
        <v>0</v>
      </c>
      <c r="N64" s="49">
        <f t="shared" si="8"/>
        <v>0</v>
      </c>
      <c r="O64" s="49">
        <f t="shared" si="9"/>
        <v>0</v>
      </c>
      <c r="P64" s="50">
        <f t="shared" si="10"/>
        <v>0</v>
      </c>
      <c r="Q64" s="105"/>
      <c r="R64" s="105"/>
      <c r="S64" s="105"/>
    </row>
    <row r="65" spans="1:19" x14ac:dyDescent="0.2">
      <c r="A65" s="104">
        <f>IF(E65&gt;0,IF(E65&gt;0,1+MAX($A$14:A64),0),0)</f>
        <v>0</v>
      </c>
      <c r="B65" s="39"/>
      <c r="C65" s="48"/>
      <c r="D65" s="25"/>
      <c r="E65" s="73"/>
      <c r="F65" s="76">
        <f t="shared" si="0"/>
        <v>0</v>
      </c>
      <c r="G65" s="71">
        <f t="shared" si="1"/>
        <v>0</v>
      </c>
      <c r="H65" s="71">
        <f t="shared" si="2"/>
        <v>0</v>
      </c>
      <c r="I65" s="71">
        <f t="shared" si="3"/>
        <v>0</v>
      </c>
      <c r="J65" s="71">
        <f t="shared" si="4"/>
        <v>0</v>
      </c>
      <c r="K65" s="50">
        <f t="shared" si="5"/>
        <v>0</v>
      </c>
      <c r="L65" s="51">
        <f t="shared" si="6"/>
        <v>0</v>
      </c>
      <c r="M65" s="49">
        <f t="shared" si="7"/>
        <v>0</v>
      </c>
      <c r="N65" s="49">
        <f t="shared" si="8"/>
        <v>0</v>
      </c>
      <c r="O65" s="49">
        <f t="shared" si="9"/>
        <v>0</v>
      </c>
      <c r="P65" s="50">
        <f t="shared" si="10"/>
        <v>0</v>
      </c>
      <c r="Q65" s="105"/>
      <c r="R65" s="105"/>
      <c r="S65" s="105"/>
    </row>
    <row r="66" spans="1:19" x14ac:dyDescent="0.2">
      <c r="A66" s="104">
        <f>IF(E66&gt;0,IF(E66&gt;0,1+MAX($A$14:A65),0),0)</f>
        <v>0</v>
      </c>
      <c r="B66" s="39"/>
      <c r="C66" s="48"/>
      <c r="D66" s="25"/>
      <c r="E66" s="73"/>
      <c r="F66" s="76">
        <f t="shared" si="0"/>
        <v>0</v>
      </c>
      <c r="G66" s="71">
        <f t="shared" si="1"/>
        <v>0</v>
      </c>
      <c r="H66" s="71">
        <f t="shared" si="2"/>
        <v>0</v>
      </c>
      <c r="I66" s="71">
        <f t="shared" si="3"/>
        <v>0</v>
      </c>
      <c r="J66" s="71">
        <f t="shared" si="4"/>
        <v>0</v>
      </c>
      <c r="K66" s="50">
        <f t="shared" si="5"/>
        <v>0</v>
      </c>
      <c r="L66" s="51">
        <f t="shared" si="6"/>
        <v>0</v>
      </c>
      <c r="M66" s="49">
        <f t="shared" si="7"/>
        <v>0</v>
      </c>
      <c r="N66" s="49">
        <f t="shared" si="8"/>
        <v>0</v>
      </c>
      <c r="O66" s="49">
        <f t="shared" si="9"/>
        <v>0</v>
      </c>
      <c r="P66" s="50">
        <f t="shared" si="10"/>
        <v>0</v>
      </c>
      <c r="Q66" s="105"/>
      <c r="R66" s="105"/>
      <c r="S66" s="105"/>
    </row>
    <row r="67" spans="1:19" x14ac:dyDescent="0.2">
      <c r="A67" s="104">
        <f>IF(E67&gt;0,IF(E67&gt;0,1+MAX($A$14:A66),0),0)</f>
        <v>0</v>
      </c>
      <c r="B67" s="39"/>
      <c r="C67" s="48"/>
      <c r="D67" s="25"/>
      <c r="E67" s="73"/>
      <c r="F67" s="76">
        <f t="shared" si="0"/>
        <v>0</v>
      </c>
      <c r="G67" s="71">
        <f t="shared" si="1"/>
        <v>0</v>
      </c>
      <c r="H67" s="71">
        <f t="shared" si="2"/>
        <v>0</v>
      </c>
      <c r="I67" s="71">
        <f t="shared" si="3"/>
        <v>0</v>
      </c>
      <c r="J67" s="71">
        <f t="shared" si="4"/>
        <v>0</v>
      </c>
      <c r="K67" s="50">
        <f t="shared" si="5"/>
        <v>0</v>
      </c>
      <c r="L67" s="51">
        <f t="shared" si="6"/>
        <v>0</v>
      </c>
      <c r="M67" s="49">
        <f t="shared" si="7"/>
        <v>0</v>
      </c>
      <c r="N67" s="49">
        <f t="shared" si="8"/>
        <v>0</v>
      </c>
      <c r="O67" s="49">
        <f t="shared" si="9"/>
        <v>0</v>
      </c>
      <c r="P67" s="50">
        <f t="shared" si="10"/>
        <v>0</v>
      </c>
      <c r="Q67" s="105"/>
      <c r="R67" s="105"/>
      <c r="S67" s="105"/>
    </row>
    <row r="68" spans="1:19" x14ac:dyDescent="0.2">
      <c r="A68" s="104">
        <f>IF(E68&gt;0,IF(E68&gt;0,1+MAX($A$14:A67),0),0)</f>
        <v>0</v>
      </c>
      <c r="B68" s="39"/>
      <c r="C68" s="48"/>
      <c r="D68" s="25"/>
      <c r="E68" s="73"/>
      <c r="F68" s="76">
        <f t="shared" si="0"/>
        <v>0</v>
      </c>
      <c r="G68" s="71">
        <f t="shared" si="1"/>
        <v>0</v>
      </c>
      <c r="H68" s="71">
        <f t="shared" si="2"/>
        <v>0</v>
      </c>
      <c r="I68" s="71">
        <f t="shared" si="3"/>
        <v>0</v>
      </c>
      <c r="J68" s="71">
        <f t="shared" si="4"/>
        <v>0</v>
      </c>
      <c r="K68" s="50">
        <f t="shared" si="5"/>
        <v>0</v>
      </c>
      <c r="L68" s="51">
        <f t="shared" si="6"/>
        <v>0</v>
      </c>
      <c r="M68" s="49">
        <f t="shared" si="7"/>
        <v>0</v>
      </c>
      <c r="N68" s="49">
        <f t="shared" si="8"/>
        <v>0</v>
      </c>
      <c r="O68" s="49">
        <f t="shared" si="9"/>
        <v>0</v>
      </c>
      <c r="P68" s="50">
        <f t="shared" si="10"/>
        <v>0</v>
      </c>
      <c r="Q68" s="105"/>
      <c r="R68" s="105"/>
      <c r="S68" s="105"/>
    </row>
    <row r="69" spans="1:19" x14ac:dyDescent="0.2">
      <c r="A69" s="104">
        <f>IF(E69&gt;0,IF(E69&gt;0,1+MAX($A$14:A68),0),0)</f>
        <v>0</v>
      </c>
      <c r="B69" s="39"/>
      <c r="C69" s="48"/>
      <c r="D69" s="25"/>
      <c r="E69" s="73"/>
      <c r="F69" s="76">
        <f t="shared" si="0"/>
        <v>0</v>
      </c>
      <c r="G69" s="71">
        <f t="shared" si="1"/>
        <v>0</v>
      </c>
      <c r="H69" s="71">
        <f t="shared" si="2"/>
        <v>0</v>
      </c>
      <c r="I69" s="71">
        <f t="shared" si="3"/>
        <v>0</v>
      </c>
      <c r="J69" s="71">
        <f t="shared" si="4"/>
        <v>0</v>
      </c>
      <c r="K69" s="50">
        <f t="shared" si="5"/>
        <v>0</v>
      </c>
      <c r="L69" s="51">
        <f t="shared" si="6"/>
        <v>0</v>
      </c>
      <c r="M69" s="49">
        <f t="shared" si="7"/>
        <v>0</v>
      </c>
      <c r="N69" s="49">
        <f t="shared" si="8"/>
        <v>0</v>
      </c>
      <c r="O69" s="49">
        <f t="shared" si="9"/>
        <v>0</v>
      </c>
      <c r="P69" s="50">
        <f t="shared" si="10"/>
        <v>0</v>
      </c>
      <c r="Q69" s="105"/>
      <c r="R69" s="105"/>
      <c r="S69" s="105"/>
    </row>
    <row r="70" spans="1:19" x14ac:dyDescent="0.2">
      <c r="A70" s="104">
        <f>IF(E70&gt;0,IF(E70&gt;0,1+MAX($A$14:A69),0),0)</f>
        <v>0</v>
      </c>
      <c r="B70" s="39"/>
      <c r="C70" s="48"/>
      <c r="D70" s="25"/>
      <c r="E70" s="73"/>
      <c r="F70" s="76">
        <f t="shared" si="0"/>
        <v>0</v>
      </c>
      <c r="G70" s="71">
        <f t="shared" si="1"/>
        <v>0</v>
      </c>
      <c r="H70" s="71">
        <f t="shared" si="2"/>
        <v>0</v>
      </c>
      <c r="I70" s="71">
        <f t="shared" si="3"/>
        <v>0</v>
      </c>
      <c r="J70" s="71">
        <f t="shared" si="4"/>
        <v>0</v>
      </c>
      <c r="K70" s="50">
        <f t="shared" si="5"/>
        <v>0</v>
      </c>
      <c r="L70" s="51">
        <f t="shared" si="6"/>
        <v>0</v>
      </c>
      <c r="M70" s="49">
        <f t="shared" si="7"/>
        <v>0</v>
      </c>
      <c r="N70" s="49">
        <f t="shared" si="8"/>
        <v>0</v>
      </c>
      <c r="O70" s="49">
        <f t="shared" si="9"/>
        <v>0</v>
      </c>
      <c r="P70" s="50">
        <f t="shared" si="10"/>
        <v>0</v>
      </c>
      <c r="Q70" s="105"/>
      <c r="R70" s="105"/>
      <c r="S70" s="105"/>
    </row>
    <row r="71" spans="1:19" x14ac:dyDescent="0.2">
      <c r="A71" s="104">
        <f>IF(E71&gt;0,IF(E71&gt;0,1+MAX($A$14:A70),0),0)</f>
        <v>0</v>
      </c>
      <c r="B71" s="39"/>
      <c r="C71" s="48"/>
      <c r="D71" s="25"/>
      <c r="E71" s="73"/>
      <c r="F71" s="76">
        <f t="shared" si="0"/>
        <v>0</v>
      </c>
      <c r="G71" s="71">
        <f t="shared" si="1"/>
        <v>0</v>
      </c>
      <c r="H71" s="71">
        <f t="shared" si="2"/>
        <v>0</v>
      </c>
      <c r="I71" s="71">
        <f t="shared" si="3"/>
        <v>0</v>
      </c>
      <c r="J71" s="71">
        <f t="shared" si="4"/>
        <v>0</v>
      </c>
      <c r="K71" s="50">
        <f t="shared" si="5"/>
        <v>0</v>
      </c>
      <c r="L71" s="51">
        <f t="shared" si="6"/>
        <v>0</v>
      </c>
      <c r="M71" s="49">
        <f t="shared" si="7"/>
        <v>0</v>
      </c>
      <c r="N71" s="49">
        <f t="shared" si="8"/>
        <v>0</v>
      </c>
      <c r="O71" s="49">
        <f t="shared" si="9"/>
        <v>0</v>
      </c>
      <c r="P71" s="50">
        <f t="shared" si="10"/>
        <v>0</v>
      </c>
      <c r="Q71" s="105"/>
      <c r="R71" s="105"/>
      <c r="S71" s="105"/>
    </row>
    <row r="72" spans="1:19" x14ac:dyDescent="0.2">
      <c r="A72" s="104">
        <f>IF(E72&gt;0,IF(E72&gt;0,1+MAX($A$14:A71),0),0)</f>
        <v>0</v>
      </c>
      <c r="B72" s="39"/>
      <c r="C72" s="48"/>
      <c r="D72" s="25"/>
      <c r="E72" s="73"/>
      <c r="F72" s="76">
        <f t="shared" si="0"/>
        <v>0</v>
      </c>
      <c r="G72" s="71">
        <f t="shared" si="1"/>
        <v>0</v>
      </c>
      <c r="H72" s="71">
        <f t="shared" si="2"/>
        <v>0</v>
      </c>
      <c r="I72" s="71">
        <f t="shared" si="3"/>
        <v>0</v>
      </c>
      <c r="J72" s="71">
        <f t="shared" si="4"/>
        <v>0</v>
      </c>
      <c r="K72" s="50">
        <f t="shared" si="5"/>
        <v>0</v>
      </c>
      <c r="L72" s="51">
        <f t="shared" si="6"/>
        <v>0</v>
      </c>
      <c r="M72" s="49">
        <f t="shared" si="7"/>
        <v>0</v>
      </c>
      <c r="N72" s="49">
        <f t="shared" si="8"/>
        <v>0</v>
      </c>
      <c r="O72" s="49">
        <f t="shared" si="9"/>
        <v>0</v>
      </c>
      <c r="P72" s="50">
        <f t="shared" si="10"/>
        <v>0</v>
      </c>
      <c r="Q72" s="105"/>
      <c r="R72" s="105"/>
      <c r="S72" s="105"/>
    </row>
    <row r="73" spans="1:19" x14ac:dyDescent="0.2">
      <c r="A73" s="104">
        <f>IF(E73&gt;0,IF(E73&gt;0,1+MAX($A$14:A72),0),0)</f>
        <v>0</v>
      </c>
      <c r="B73" s="39"/>
      <c r="C73" s="48"/>
      <c r="D73" s="25"/>
      <c r="E73" s="73"/>
      <c r="F73" s="76">
        <f t="shared" si="0"/>
        <v>0</v>
      </c>
      <c r="G73" s="71">
        <f t="shared" si="1"/>
        <v>0</v>
      </c>
      <c r="H73" s="71">
        <f t="shared" si="2"/>
        <v>0</v>
      </c>
      <c r="I73" s="71">
        <f t="shared" si="3"/>
        <v>0</v>
      </c>
      <c r="J73" s="71">
        <f t="shared" si="4"/>
        <v>0</v>
      </c>
      <c r="K73" s="50">
        <f t="shared" si="5"/>
        <v>0</v>
      </c>
      <c r="L73" s="51">
        <f t="shared" si="6"/>
        <v>0</v>
      </c>
      <c r="M73" s="49">
        <f t="shared" si="7"/>
        <v>0</v>
      </c>
      <c r="N73" s="49">
        <f t="shared" si="8"/>
        <v>0</v>
      </c>
      <c r="O73" s="49">
        <f t="shared" si="9"/>
        <v>0</v>
      </c>
      <c r="P73" s="50">
        <f t="shared" si="10"/>
        <v>0</v>
      </c>
      <c r="Q73" s="105"/>
      <c r="R73" s="105"/>
      <c r="S73" s="105"/>
    </row>
    <row r="74" spans="1:19" x14ac:dyDescent="0.2">
      <c r="A74" s="104">
        <f>IF(E74&gt;0,IF(E74&gt;0,1+MAX($A$14:A73),0),0)</f>
        <v>0</v>
      </c>
      <c r="B74" s="39"/>
      <c r="C74" s="48"/>
      <c r="D74" s="25"/>
      <c r="E74" s="73"/>
      <c r="F74" s="76">
        <f t="shared" si="0"/>
        <v>0</v>
      </c>
      <c r="G74" s="71">
        <f t="shared" si="1"/>
        <v>0</v>
      </c>
      <c r="H74" s="71">
        <f t="shared" si="2"/>
        <v>0</v>
      </c>
      <c r="I74" s="71">
        <f t="shared" si="3"/>
        <v>0</v>
      </c>
      <c r="J74" s="71">
        <f t="shared" si="4"/>
        <v>0</v>
      </c>
      <c r="K74" s="50">
        <f t="shared" si="5"/>
        <v>0</v>
      </c>
      <c r="L74" s="51">
        <f t="shared" si="6"/>
        <v>0</v>
      </c>
      <c r="M74" s="49">
        <f t="shared" si="7"/>
        <v>0</v>
      </c>
      <c r="N74" s="49">
        <f t="shared" si="8"/>
        <v>0</v>
      </c>
      <c r="O74" s="49">
        <f t="shared" si="9"/>
        <v>0</v>
      </c>
      <c r="P74" s="50">
        <f t="shared" si="10"/>
        <v>0</v>
      </c>
      <c r="Q74" s="105"/>
      <c r="R74" s="105"/>
      <c r="S74" s="105"/>
    </row>
    <row r="75" spans="1:19" x14ac:dyDescent="0.2">
      <c r="A75" s="104">
        <f>IF(E75&gt;0,IF(E75&gt;0,1+MAX($A$14:A74),0),0)</f>
        <v>0</v>
      </c>
      <c r="B75" s="39"/>
      <c r="C75" s="48"/>
      <c r="D75" s="25"/>
      <c r="E75" s="73"/>
      <c r="F75" s="76">
        <f t="shared" si="0"/>
        <v>0</v>
      </c>
      <c r="G75" s="71">
        <f t="shared" si="1"/>
        <v>0</v>
      </c>
      <c r="H75" s="71">
        <f t="shared" si="2"/>
        <v>0</v>
      </c>
      <c r="I75" s="71">
        <f t="shared" si="3"/>
        <v>0</v>
      </c>
      <c r="J75" s="71">
        <f t="shared" si="4"/>
        <v>0</v>
      </c>
      <c r="K75" s="50">
        <f t="shared" si="5"/>
        <v>0</v>
      </c>
      <c r="L75" s="51">
        <f t="shared" si="6"/>
        <v>0</v>
      </c>
      <c r="M75" s="49">
        <f t="shared" si="7"/>
        <v>0</v>
      </c>
      <c r="N75" s="49">
        <f t="shared" si="8"/>
        <v>0</v>
      </c>
      <c r="O75" s="49">
        <f t="shared" si="9"/>
        <v>0</v>
      </c>
      <c r="P75" s="50">
        <f t="shared" si="10"/>
        <v>0</v>
      </c>
      <c r="Q75" s="105"/>
      <c r="R75" s="105"/>
      <c r="S75" s="105"/>
    </row>
    <row r="76" spans="1:19" x14ac:dyDescent="0.2">
      <c r="A76" s="104">
        <f>IF(E76&gt;0,IF(E76&gt;0,1+MAX($A$14:A75),0),0)</f>
        <v>0</v>
      </c>
      <c r="B76" s="39"/>
      <c r="C76" s="48"/>
      <c r="D76" s="25"/>
      <c r="E76" s="73"/>
      <c r="F76" s="76">
        <f t="shared" si="0"/>
        <v>0</v>
      </c>
      <c r="G76" s="71">
        <f t="shared" si="1"/>
        <v>0</v>
      </c>
      <c r="H76" s="71">
        <f t="shared" si="2"/>
        <v>0</v>
      </c>
      <c r="I76" s="71">
        <f t="shared" si="3"/>
        <v>0</v>
      </c>
      <c r="J76" s="71">
        <f t="shared" si="4"/>
        <v>0</v>
      </c>
      <c r="K76" s="50">
        <f t="shared" si="5"/>
        <v>0</v>
      </c>
      <c r="L76" s="51">
        <f t="shared" si="6"/>
        <v>0</v>
      </c>
      <c r="M76" s="49">
        <f t="shared" si="7"/>
        <v>0</v>
      </c>
      <c r="N76" s="49">
        <f t="shared" si="8"/>
        <v>0</v>
      </c>
      <c r="O76" s="49">
        <f t="shared" si="9"/>
        <v>0</v>
      </c>
      <c r="P76" s="50">
        <f t="shared" si="10"/>
        <v>0</v>
      </c>
      <c r="Q76" s="105"/>
      <c r="R76" s="105"/>
      <c r="S76" s="105"/>
    </row>
    <row r="77" spans="1:19" x14ac:dyDescent="0.2">
      <c r="A77" s="104">
        <f>IF(E77&gt;0,IF(E77&gt;0,1+MAX($A$14:A76),0),0)</f>
        <v>0</v>
      </c>
      <c r="B77" s="39"/>
      <c r="C77" s="48"/>
      <c r="D77" s="25"/>
      <c r="E77" s="73"/>
      <c r="F77" s="76">
        <f t="shared" si="0"/>
        <v>0</v>
      </c>
      <c r="G77" s="71">
        <f t="shared" si="1"/>
        <v>0</v>
      </c>
      <c r="H77" s="71">
        <f t="shared" si="2"/>
        <v>0</v>
      </c>
      <c r="I77" s="71">
        <f t="shared" si="3"/>
        <v>0</v>
      </c>
      <c r="J77" s="71">
        <f t="shared" si="4"/>
        <v>0</v>
      </c>
      <c r="K77" s="50">
        <f t="shared" si="5"/>
        <v>0</v>
      </c>
      <c r="L77" s="51">
        <f t="shared" si="6"/>
        <v>0</v>
      </c>
      <c r="M77" s="49">
        <f t="shared" si="7"/>
        <v>0</v>
      </c>
      <c r="N77" s="49">
        <f t="shared" si="8"/>
        <v>0</v>
      </c>
      <c r="O77" s="49">
        <f t="shared" si="9"/>
        <v>0</v>
      </c>
      <c r="P77" s="50">
        <f t="shared" si="10"/>
        <v>0</v>
      </c>
      <c r="Q77" s="105"/>
      <c r="R77" s="105"/>
      <c r="S77" s="105"/>
    </row>
    <row r="78" spans="1:19" x14ac:dyDescent="0.2">
      <c r="A78" s="104">
        <f>IF(E78&gt;0,IF(E78&gt;0,1+MAX($A$14:A77),0),0)</f>
        <v>0</v>
      </c>
      <c r="B78" s="39"/>
      <c r="C78" s="48"/>
      <c r="D78" s="25"/>
      <c r="E78" s="73"/>
      <c r="F78" s="76">
        <f t="shared" si="0"/>
        <v>0</v>
      </c>
      <c r="G78" s="71">
        <f t="shared" si="1"/>
        <v>0</v>
      </c>
      <c r="H78" s="71">
        <f t="shared" si="2"/>
        <v>0</v>
      </c>
      <c r="I78" s="71">
        <f t="shared" si="3"/>
        <v>0</v>
      </c>
      <c r="J78" s="71">
        <f t="shared" si="4"/>
        <v>0</v>
      </c>
      <c r="K78" s="50">
        <f t="shared" si="5"/>
        <v>0</v>
      </c>
      <c r="L78" s="51">
        <f t="shared" si="6"/>
        <v>0</v>
      </c>
      <c r="M78" s="49">
        <f t="shared" si="7"/>
        <v>0</v>
      </c>
      <c r="N78" s="49">
        <f t="shared" si="8"/>
        <v>0</v>
      </c>
      <c r="O78" s="49">
        <f t="shared" si="9"/>
        <v>0</v>
      </c>
      <c r="P78" s="50">
        <f t="shared" si="10"/>
        <v>0</v>
      </c>
      <c r="Q78" s="105"/>
      <c r="R78" s="105"/>
      <c r="S78" s="105"/>
    </row>
    <row r="79" spans="1:19" x14ac:dyDescent="0.2">
      <c r="A79" s="104">
        <f>IF(E79&gt;0,IF(E79&gt;0,1+MAX($A$14:A78),0),0)</f>
        <v>0</v>
      </c>
      <c r="B79" s="39"/>
      <c r="C79" s="48"/>
      <c r="D79" s="25"/>
      <c r="E79" s="73"/>
      <c r="F79" s="76">
        <f t="shared" ref="F79:F142" si="11">ROUNDUP((1+$Q$11)*Q79/$S$11,2)</f>
        <v>0</v>
      </c>
      <c r="G79" s="71">
        <f t="shared" ref="G79:G142" si="12">IF(F79&gt;0.001,9.5,0)</f>
        <v>0</v>
      </c>
      <c r="H79" s="71">
        <f t="shared" ref="H79:H142" si="13">ROUND(F79*G79,2)</f>
        <v>0</v>
      </c>
      <c r="I79" s="71">
        <f t="shared" ref="I79:I142" si="14">ROUND((1+$R$11)*R79,2)</f>
        <v>0</v>
      </c>
      <c r="J79" s="71">
        <f t="shared" ref="J79:J142" si="15">ROUND((1+$R$11*0.5)*S79,2)</f>
        <v>0</v>
      </c>
      <c r="K79" s="50">
        <f t="shared" ref="K79:K142" si="16">SUM(H79:J79)</f>
        <v>0</v>
      </c>
      <c r="L79" s="51">
        <f t="shared" ref="L79:L142" si="17">ROUND(E79*F79,2)</f>
        <v>0</v>
      </c>
      <c r="M79" s="49">
        <f t="shared" ref="M79:M142" si="18">ROUND(H79*E79,2)</f>
        <v>0</v>
      </c>
      <c r="N79" s="49">
        <f t="shared" ref="N79:N142" si="19">ROUND(I79*E79,2)</f>
        <v>0</v>
      </c>
      <c r="O79" s="49">
        <f t="shared" ref="O79:O142" si="20">ROUND(J79*E79,2)</f>
        <v>0</v>
      </c>
      <c r="P79" s="50">
        <f t="shared" ref="P79:P142" si="21">SUM(M79:O79)</f>
        <v>0</v>
      </c>
      <c r="Q79" s="105"/>
      <c r="R79" s="105"/>
      <c r="S79" s="105"/>
    </row>
    <row r="80" spans="1:19" x14ac:dyDescent="0.2">
      <c r="A80" s="104">
        <f>IF(E80&gt;0,IF(E80&gt;0,1+MAX($A$14:A79),0),0)</f>
        <v>0</v>
      </c>
      <c r="B80" s="39"/>
      <c r="C80" s="48"/>
      <c r="D80" s="25"/>
      <c r="E80" s="73"/>
      <c r="F80" s="76">
        <f t="shared" si="11"/>
        <v>0</v>
      </c>
      <c r="G80" s="71">
        <f t="shared" si="12"/>
        <v>0</v>
      </c>
      <c r="H80" s="71">
        <f t="shared" si="13"/>
        <v>0</v>
      </c>
      <c r="I80" s="71">
        <f t="shared" si="14"/>
        <v>0</v>
      </c>
      <c r="J80" s="71">
        <f t="shared" si="15"/>
        <v>0</v>
      </c>
      <c r="K80" s="50">
        <f t="shared" si="16"/>
        <v>0</v>
      </c>
      <c r="L80" s="51">
        <f t="shared" si="17"/>
        <v>0</v>
      </c>
      <c r="M80" s="49">
        <f t="shared" si="18"/>
        <v>0</v>
      </c>
      <c r="N80" s="49">
        <f t="shared" si="19"/>
        <v>0</v>
      </c>
      <c r="O80" s="49">
        <f t="shared" si="20"/>
        <v>0</v>
      </c>
      <c r="P80" s="50">
        <f t="shared" si="21"/>
        <v>0</v>
      </c>
      <c r="Q80" s="105"/>
      <c r="R80" s="105"/>
      <c r="S80" s="105"/>
    </row>
    <row r="81" spans="1:19" x14ac:dyDescent="0.2">
      <c r="A81" s="104">
        <f>IF(E81&gt;0,IF(E81&gt;0,1+MAX($A$14:A80),0),0)</f>
        <v>0</v>
      </c>
      <c r="B81" s="39"/>
      <c r="C81" s="48"/>
      <c r="D81" s="25"/>
      <c r="E81" s="73"/>
      <c r="F81" s="76">
        <f t="shared" si="11"/>
        <v>0</v>
      </c>
      <c r="G81" s="71">
        <f t="shared" si="12"/>
        <v>0</v>
      </c>
      <c r="H81" s="71">
        <f t="shared" si="13"/>
        <v>0</v>
      </c>
      <c r="I81" s="71">
        <f t="shared" si="14"/>
        <v>0</v>
      </c>
      <c r="J81" s="71">
        <f t="shared" si="15"/>
        <v>0</v>
      </c>
      <c r="K81" s="50">
        <f t="shared" si="16"/>
        <v>0</v>
      </c>
      <c r="L81" s="51">
        <f t="shared" si="17"/>
        <v>0</v>
      </c>
      <c r="M81" s="49">
        <f t="shared" si="18"/>
        <v>0</v>
      </c>
      <c r="N81" s="49">
        <f t="shared" si="19"/>
        <v>0</v>
      </c>
      <c r="O81" s="49">
        <f t="shared" si="20"/>
        <v>0</v>
      </c>
      <c r="P81" s="50">
        <f t="shared" si="21"/>
        <v>0</v>
      </c>
      <c r="Q81" s="105"/>
      <c r="R81" s="105"/>
      <c r="S81" s="105"/>
    </row>
    <row r="82" spans="1:19" x14ac:dyDescent="0.2">
      <c r="A82" s="104">
        <f>IF(E82&gt;0,IF(E82&gt;0,1+MAX($A$14:A81),0),0)</f>
        <v>0</v>
      </c>
      <c r="B82" s="39"/>
      <c r="C82" s="48"/>
      <c r="D82" s="25"/>
      <c r="E82" s="73"/>
      <c r="F82" s="76">
        <f t="shared" si="11"/>
        <v>0</v>
      </c>
      <c r="G82" s="71">
        <f t="shared" si="12"/>
        <v>0</v>
      </c>
      <c r="H82" s="71">
        <f t="shared" si="13"/>
        <v>0</v>
      </c>
      <c r="I82" s="71">
        <f t="shared" si="14"/>
        <v>0</v>
      </c>
      <c r="J82" s="71">
        <f t="shared" si="15"/>
        <v>0</v>
      </c>
      <c r="K82" s="50">
        <f t="shared" si="16"/>
        <v>0</v>
      </c>
      <c r="L82" s="51">
        <f t="shared" si="17"/>
        <v>0</v>
      </c>
      <c r="M82" s="49">
        <f t="shared" si="18"/>
        <v>0</v>
      </c>
      <c r="N82" s="49">
        <f t="shared" si="19"/>
        <v>0</v>
      </c>
      <c r="O82" s="49">
        <f t="shared" si="20"/>
        <v>0</v>
      </c>
      <c r="P82" s="50">
        <f t="shared" si="21"/>
        <v>0</v>
      </c>
      <c r="Q82" s="105"/>
      <c r="R82" s="105"/>
      <c r="S82" s="105"/>
    </row>
    <row r="83" spans="1:19" x14ac:dyDescent="0.2">
      <c r="A83" s="104">
        <f>IF(E83&gt;0,IF(E83&gt;0,1+MAX($A$14:A82),0),0)</f>
        <v>0</v>
      </c>
      <c r="B83" s="39"/>
      <c r="C83" s="48"/>
      <c r="D83" s="25"/>
      <c r="E83" s="73"/>
      <c r="F83" s="76">
        <f t="shared" si="11"/>
        <v>0</v>
      </c>
      <c r="G83" s="71">
        <f t="shared" si="12"/>
        <v>0</v>
      </c>
      <c r="H83" s="71">
        <f t="shared" si="13"/>
        <v>0</v>
      </c>
      <c r="I83" s="71">
        <f t="shared" si="14"/>
        <v>0</v>
      </c>
      <c r="J83" s="71">
        <f t="shared" si="15"/>
        <v>0</v>
      </c>
      <c r="K83" s="50">
        <f t="shared" si="16"/>
        <v>0</v>
      </c>
      <c r="L83" s="51">
        <f t="shared" si="17"/>
        <v>0</v>
      </c>
      <c r="M83" s="49">
        <f t="shared" si="18"/>
        <v>0</v>
      </c>
      <c r="N83" s="49">
        <f t="shared" si="19"/>
        <v>0</v>
      </c>
      <c r="O83" s="49">
        <f t="shared" si="20"/>
        <v>0</v>
      </c>
      <c r="P83" s="50">
        <f t="shared" si="21"/>
        <v>0</v>
      </c>
      <c r="Q83" s="105"/>
      <c r="R83" s="105"/>
      <c r="S83" s="105"/>
    </row>
    <row r="84" spans="1:19" x14ac:dyDescent="0.2">
      <c r="A84" s="104">
        <f>IF(E84&gt;0,IF(E84&gt;0,1+MAX($A$14:A83),0),0)</f>
        <v>0</v>
      </c>
      <c r="B84" s="39"/>
      <c r="C84" s="48"/>
      <c r="D84" s="25"/>
      <c r="E84" s="73"/>
      <c r="F84" s="76">
        <f t="shared" si="11"/>
        <v>0</v>
      </c>
      <c r="G84" s="71">
        <f t="shared" si="12"/>
        <v>0</v>
      </c>
      <c r="H84" s="71">
        <f t="shared" si="13"/>
        <v>0</v>
      </c>
      <c r="I84" s="71">
        <f t="shared" si="14"/>
        <v>0</v>
      </c>
      <c r="J84" s="71">
        <f t="shared" si="15"/>
        <v>0</v>
      </c>
      <c r="K84" s="50">
        <f t="shared" si="16"/>
        <v>0</v>
      </c>
      <c r="L84" s="51">
        <f t="shared" si="17"/>
        <v>0</v>
      </c>
      <c r="M84" s="49">
        <f t="shared" si="18"/>
        <v>0</v>
      </c>
      <c r="N84" s="49">
        <f t="shared" si="19"/>
        <v>0</v>
      </c>
      <c r="O84" s="49">
        <f t="shared" si="20"/>
        <v>0</v>
      </c>
      <c r="P84" s="50">
        <f t="shared" si="21"/>
        <v>0</v>
      </c>
      <c r="Q84" s="105"/>
      <c r="R84" s="105"/>
      <c r="S84" s="105"/>
    </row>
    <row r="85" spans="1:19" x14ac:dyDescent="0.2">
      <c r="A85" s="104">
        <f>IF(E85&gt;0,IF(E85&gt;0,1+MAX($A$14:A84),0),0)</f>
        <v>0</v>
      </c>
      <c r="B85" s="39"/>
      <c r="C85" s="48"/>
      <c r="D85" s="25"/>
      <c r="E85" s="73"/>
      <c r="F85" s="76">
        <f t="shared" si="11"/>
        <v>0</v>
      </c>
      <c r="G85" s="71">
        <f t="shared" si="12"/>
        <v>0</v>
      </c>
      <c r="H85" s="71">
        <f t="shared" si="13"/>
        <v>0</v>
      </c>
      <c r="I85" s="71">
        <f t="shared" si="14"/>
        <v>0</v>
      </c>
      <c r="J85" s="71">
        <f t="shared" si="15"/>
        <v>0</v>
      </c>
      <c r="K85" s="50">
        <f t="shared" si="16"/>
        <v>0</v>
      </c>
      <c r="L85" s="51">
        <f t="shared" si="17"/>
        <v>0</v>
      </c>
      <c r="M85" s="49">
        <f t="shared" si="18"/>
        <v>0</v>
      </c>
      <c r="N85" s="49">
        <f t="shared" si="19"/>
        <v>0</v>
      </c>
      <c r="O85" s="49">
        <f t="shared" si="20"/>
        <v>0</v>
      </c>
      <c r="P85" s="50">
        <f t="shared" si="21"/>
        <v>0</v>
      </c>
      <c r="Q85" s="105"/>
      <c r="R85" s="105"/>
      <c r="S85" s="105"/>
    </row>
    <row r="86" spans="1:19" x14ac:dyDescent="0.2">
      <c r="A86" s="104">
        <f>IF(E86&gt;0,IF(E86&gt;0,1+MAX($A$14:A85),0),0)</f>
        <v>0</v>
      </c>
      <c r="B86" s="39"/>
      <c r="C86" s="48"/>
      <c r="D86" s="25"/>
      <c r="E86" s="73"/>
      <c r="F86" s="76">
        <f t="shared" si="11"/>
        <v>0</v>
      </c>
      <c r="G86" s="71">
        <f t="shared" si="12"/>
        <v>0</v>
      </c>
      <c r="H86" s="71">
        <f t="shared" si="13"/>
        <v>0</v>
      </c>
      <c r="I86" s="71">
        <f t="shared" si="14"/>
        <v>0</v>
      </c>
      <c r="J86" s="71">
        <f t="shared" si="15"/>
        <v>0</v>
      </c>
      <c r="K86" s="50">
        <f t="shared" si="16"/>
        <v>0</v>
      </c>
      <c r="L86" s="51">
        <f t="shared" si="17"/>
        <v>0</v>
      </c>
      <c r="M86" s="49">
        <f t="shared" si="18"/>
        <v>0</v>
      </c>
      <c r="N86" s="49">
        <f t="shared" si="19"/>
        <v>0</v>
      </c>
      <c r="O86" s="49">
        <f t="shared" si="20"/>
        <v>0</v>
      </c>
      <c r="P86" s="50">
        <f t="shared" si="21"/>
        <v>0</v>
      </c>
      <c r="Q86" s="105"/>
      <c r="R86" s="105"/>
      <c r="S86" s="105"/>
    </row>
    <row r="87" spans="1:19" x14ac:dyDescent="0.2">
      <c r="A87" s="104">
        <f>IF(E87&gt;0,IF(E87&gt;0,1+MAX($A$14:A86),0),0)</f>
        <v>0</v>
      </c>
      <c r="B87" s="39"/>
      <c r="C87" s="48"/>
      <c r="D87" s="25"/>
      <c r="E87" s="73"/>
      <c r="F87" s="76">
        <f t="shared" si="11"/>
        <v>0</v>
      </c>
      <c r="G87" s="71">
        <f t="shared" si="12"/>
        <v>0</v>
      </c>
      <c r="H87" s="71">
        <f t="shared" si="13"/>
        <v>0</v>
      </c>
      <c r="I87" s="71">
        <f t="shared" si="14"/>
        <v>0</v>
      </c>
      <c r="J87" s="71">
        <f t="shared" si="15"/>
        <v>0</v>
      </c>
      <c r="K87" s="50">
        <f t="shared" si="16"/>
        <v>0</v>
      </c>
      <c r="L87" s="51">
        <f t="shared" si="17"/>
        <v>0</v>
      </c>
      <c r="M87" s="49">
        <f t="shared" si="18"/>
        <v>0</v>
      </c>
      <c r="N87" s="49">
        <f t="shared" si="19"/>
        <v>0</v>
      </c>
      <c r="O87" s="49">
        <f t="shared" si="20"/>
        <v>0</v>
      </c>
      <c r="P87" s="50">
        <f t="shared" si="21"/>
        <v>0</v>
      </c>
      <c r="Q87" s="105"/>
      <c r="R87" s="105"/>
      <c r="S87" s="105"/>
    </row>
    <row r="88" spans="1:19" x14ac:dyDescent="0.2">
      <c r="A88" s="104">
        <f>IF(E88&gt;0,IF(E88&gt;0,1+MAX($A$14:A87),0),0)</f>
        <v>0</v>
      </c>
      <c r="B88" s="39"/>
      <c r="C88" s="48"/>
      <c r="D88" s="25"/>
      <c r="E88" s="73"/>
      <c r="F88" s="76">
        <f t="shared" si="11"/>
        <v>0</v>
      </c>
      <c r="G88" s="71">
        <f t="shared" si="12"/>
        <v>0</v>
      </c>
      <c r="H88" s="71">
        <f t="shared" si="13"/>
        <v>0</v>
      </c>
      <c r="I88" s="71">
        <f t="shared" si="14"/>
        <v>0</v>
      </c>
      <c r="J88" s="71">
        <f t="shared" si="15"/>
        <v>0</v>
      </c>
      <c r="K88" s="50">
        <f t="shared" si="16"/>
        <v>0</v>
      </c>
      <c r="L88" s="51">
        <f t="shared" si="17"/>
        <v>0</v>
      </c>
      <c r="M88" s="49">
        <f t="shared" si="18"/>
        <v>0</v>
      </c>
      <c r="N88" s="49">
        <f t="shared" si="19"/>
        <v>0</v>
      </c>
      <c r="O88" s="49">
        <f t="shared" si="20"/>
        <v>0</v>
      </c>
      <c r="P88" s="50">
        <f t="shared" si="21"/>
        <v>0</v>
      </c>
      <c r="Q88" s="105"/>
      <c r="R88" s="105"/>
      <c r="S88" s="105"/>
    </row>
    <row r="89" spans="1:19" x14ac:dyDescent="0.2">
      <c r="A89" s="104">
        <f>IF(E89&gt;0,IF(E89&gt;0,1+MAX($A$14:A88),0),0)</f>
        <v>0</v>
      </c>
      <c r="B89" s="39"/>
      <c r="C89" s="48"/>
      <c r="D89" s="25"/>
      <c r="E89" s="73"/>
      <c r="F89" s="76">
        <f t="shared" si="11"/>
        <v>0</v>
      </c>
      <c r="G89" s="71">
        <f t="shared" si="12"/>
        <v>0</v>
      </c>
      <c r="H89" s="71">
        <f t="shared" si="13"/>
        <v>0</v>
      </c>
      <c r="I89" s="71">
        <f t="shared" si="14"/>
        <v>0</v>
      </c>
      <c r="J89" s="71">
        <f t="shared" si="15"/>
        <v>0</v>
      </c>
      <c r="K89" s="50">
        <f t="shared" si="16"/>
        <v>0</v>
      </c>
      <c r="L89" s="51">
        <f t="shared" si="17"/>
        <v>0</v>
      </c>
      <c r="M89" s="49">
        <f t="shared" si="18"/>
        <v>0</v>
      </c>
      <c r="N89" s="49">
        <f t="shared" si="19"/>
        <v>0</v>
      </c>
      <c r="O89" s="49">
        <f t="shared" si="20"/>
        <v>0</v>
      </c>
      <c r="P89" s="50">
        <f t="shared" si="21"/>
        <v>0</v>
      </c>
      <c r="Q89" s="105"/>
      <c r="R89" s="105"/>
      <c r="S89" s="105"/>
    </row>
    <row r="90" spans="1:19" x14ac:dyDescent="0.2">
      <c r="A90" s="104">
        <f>IF(E90&gt;0,IF(E90&gt;0,1+MAX($A$14:A89),0),0)</f>
        <v>0</v>
      </c>
      <c r="B90" s="39"/>
      <c r="C90" s="48"/>
      <c r="D90" s="25"/>
      <c r="E90" s="73"/>
      <c r="F90" s="76">
        <f t="shared" si="11"/>
        <v>0</v>
      </c>
      <c r="G90" s="71">
        <f t="shared" si="12"/>
        <v>0</v>
      </c>
      <c r="H90" s="71">
        <f t="shared" si="13"/>
        <v>0</v>
      </c>
      <c r="I90" s="71">
        <f t="shared" si="14"/>
        <v>0</v>
      </c>
      <c r="J90" s="71">
        <f t="shared" si="15"/>
        <v>0</v>
      </c>
      <c r="K90" s="50">
        <f t="shared" si="16"/>
        <v>0</v>
      </c>
      <c r="L90" s="51">
        <f t="shared" si="17"/>
        <v>0</v>
      </c>
      <c r="M90" s="49">
        <f t="shared" si="18"/>
        <v>0</v>
      </c>
      <c r="N90" s="49">
        <f t="shared" si="19"/>
        <v>0</v>
      </c>
      <c r="O90" s="49">
        <f t="shared" si="20"/>
        <v>0</v>
      </c>
      <c r="P90" s="50">
        <f t="shared" si="21"/>
        <v>0</v>
      </c>
      <c r="Q90" s="105"/>
      <c r="R90" s="105"/>
      <c r="S90" s="105"/>
    </row>
    <row r="91" spans="1:19" x14ac:dyDescent="0.2">
      <c r="A91" s="104">
        <f>IF(E91&gt;0,IF(E91&gt;0,1+MAX($A$14:A90),0),0)</f>
        <v>0</v>
      </c>
      <c r="B91" s="39"/>
      <c r="C91" s="48"/>
      <c r="D91" s="25"/>
      <c r="E91" s="73"/>
      <c r="F91" s="76">
        <f t="shared" si="11"/>
        <v>0</v>
      </c>
      <c r="G91" s="71">
        <f t="shared" si="12"/>
        <v>0</v>
      </c>
      <c r="H91" s="71">
        <f t="shared" si="13"/>
        <v>0</v>
      </c>
      <c r="I91" s="71">
        <f t="shared" si="14"/>
        <v>0</v>
      </c>
      <c r="J91" s="71">
        <f t="shared" si="15"/>
        <v>0</v>
      </c>
      <c r="K91" s="50">
        <f t="shared" si="16"/>
        <v>0</v>
      </c>
      <c r="L91" s="51">
        <f t="shared" si="17"/>
        <v>0</v>
      </c>
      <c r="M91" s="49">
        <f t="shared" si="18"/>
        <v>0</v>
      </c>
      <c r="N91" s="49">
        <f t="shared" si="19"/>
        <v>0</v>
      </c>
      <c r="O91" s="49">
        <f t="shared" si="20"/>
        <v>0</v>
      </c>
      <c r="P91" s="50">
        <f t="shared" si="21"/>
        <v>0</v>
      </c>
      <c r="Q91" s="105"/>
      <c r="R91" s="105"/>
      <c r="S91" s="105"/>
    </row>
    <row r="92" spans="1:19" x14ac:dyDescent="0.2">
      <c r="A92" s="104">
        <f>IF(E92&gt;0,IF(E92&gt;0,1+MAX($A$14:A91),0),0)</f>
        <v>0</v>
      </c>
      <c r="B92" s="39"/>
      <c r="C92" s="48"/>
      <c r="D92" s="25"/>
      <c r="E92" s="73"/>
      <c r="F92" s="76">
        <f t="shared" si="11"/>
        <v>0</v>
      </c>
      <c r="G92" s="71">
        <f t="shared" si="12"/>
        <v>0</v>
      </c>
      <c r="H92" s="71">
        <f t="shared" si="13"/>
        <v>0</v>
      </c>
      <c r="I92" s="71">
        <f t="shared" si="14"/>
        <v>0</v>
      </c>
      <c r="J92" s="71">
        <f t="shared" si="15"/>
        <v>0</v>
      </c>
      <c r="K92" s="50">
        <f t="shared" si="16"/>
        <v>0</v>
      </c>
      <c r="L92" s="51">
        <f t="shared" si="17"/>
        <v>0</v>
      </c>
      <c r="M92" s="49">
        <f t="shared" si="18"/>
        <v>0</v>
      </c>
      <c r="N92" s="49">
        <f t="shared" si="19"/>
        <v>0</v>
      </c>
      <c r="O92" s="49">
        <f t="shared" si="20"/>
        <v>0</v>
      </c>
      <c r="P92" s="50">
        <f t="shared" si="21"/>
        <v>0</v>
      </c>
      <c r="Q92" s="105"/>
      <c r="R92" s="105"/>
      <c r="S92" s="105"/>
    </row>
    <row r="93" spans="1:19" x14ac:dyDescent="0.2">
      <c r="A93" s="104">
        <f>IF(E93&gt;0,IF(E93&gt;0,1+MAX($A$14:A92),0),0)</f>
        <v>0</v>
      </c>
      <c r="B93" s="39"/>
      <c r="C93" s="48"/>
      <c r="D93" s="25"/>
      <c r="E93" s="73"/>
      <c r="F93" s="76">
        <f t="shared" si="11"/>
        <v>0</v>
      </c>
      <c r="G93" s="71">
        <f t="shared" si="12"/>
        <v>0</v>
      </c>
      <c r="H93" s="71">
        <f t="shared" si="13"/>
        <v>0</v>
      </c>
      <c r="I93" s="71">
        <f t="shared" si="14"/>
        <v>0</v>
      </c>
      <c r="J93" s="71">
        <f t="shared" si="15"/>
        <v>0</v>
      </c>
      <c r="K93" s="50">
        <f t="shared" si="16"/>
        <v>0</v>
      </c>
      <c r="L93" s="51">
        <f t="shared" si="17"/>
        <v>0</v>
      </c>
      <c r="M93" s="49">
        <f t="shared" si="18"/>
        <v>0</v>
      </c>
      <c r="N93" s="49">
        <f t="shared" si="19"/>
        <v>0</v>
      </c>
      <c r="O93" s="49">
        <f t="shared" si="20"/>
        <v>0</v>
      </c>
      <c r="P93" s="50">
        <f t="shared" si="21"/>
        <v>0</v>
      </c>
      <c r="Q93" s="105"/>
      <c r="R93" s="105"/>
      <c r="S93" s="105"/>
    </row>
    <row r="94" spans="1:19" x14ac:dyDescent="0.2">
      <c r="A94" s="104">
        <f>IF(E94&gt;0,IF(E94&gt;0,1+MAX($A$14:A93),0),0)</f>
        <v>0</v>
      </c>
      <c r="B94" s="39"/>
      <c r="C94" s="48"/>
      <c r="D94" s="25"/>
      <c r="E94" s="73"/>
      <c r="F94" s="76">
        <f t="shared" si="11"/>
        <v>0</v>
      </c>
      <c r="G94" s="71">
        <f t="shared" si="12"/>
        <v>0</v>
      </c>
      <c r="H94" s="71">
        <f t="shared" si="13"/>
        <v>0</v>
      </c>
      <c r="I94" s="71">
        <f t="shared" si="14"/>
        <v>0</v>
      </c>
      <c r="J94" s="71">
        <f t="shared" si="15"/>
        <v>0</v>
      </c>
      <c r="K94" s="50">
        <f t="shared" si="16"/>
        <v>0</v>
      </c>
      <c r="L94" s="51">
        <f t="shared" si="17"/>
        <v>0</v>
      </c>
      <c r="M94" s="49">
        <f t="shared" si="18"/>
        <v>0</v>
      </c>
      <c r="N94" s="49">
        <f t="shared" si="19"/>
        <v>0</v>
      </c>
      <c r="O94" s="49">
        <f t="shared" si="20"/>
        <v>0</v>
      </c>
      <c r="P94" s="50">
        <f t="shared" si="21"/>
        <v>0</v>
      </c>
      <c r="Q94" s="105"/>
      <c r="R94" s="105"/>
      <c r="S94" s="105"/>
    </row>
    <row r="95" spans="1:19" x14ac:dyDescent="0.2">
      <c r="A95" s="104">
        <f>IF(E95&gt;0,IF(E95&gt;0,1+MAX($A$14:A94),0),0)</f>
        <v>0</v>
      </c>
      <c r="B95" s="39"/>
      <c r="C95" s="48"/>
      <c r="D95" s="25"/>
      <c r="E95" s="73"/>
      <c r="F95" s="76">
        <f t="shared" si="11"/>
        <v>0</v>
      </c>
      <c r="G95" s="71">
        <f t="shared" si="12"/>
        <v>0</v>
      </c>
      <c r="H95" s="71">
        <f t="shared" si="13"/>
        <v>0</v>
      </c>
      <c r="I95" s="71">
        <f t="shared" si="14"/>
        <v>0</v>
      </c>
      <c r="J95" s="71">
        <f t="shared" si="15"/>
        <v>0</v>
      </c>
      <c r="K95" s="50">
        <f t="shared" si="16"/>
        <v>0</v>
      </c>
      <c r="L95" s="51">
        <f t="shared" si="17"/>
        <v>0</v>
      </c>
      <c r="M95" s="49">
        <f t="shared" si="18"/>
        <v>0</v>
      </c>
      <c r="N95" s="49">
        <f t="shared" si="19"/>
        <v>0</v>
      </c>
      <c r="O95" s="49">
        <f t="shared" si="20"/>
        <v>0</v>
      </c>
      <c r="P95" s="50">
        <f t="shared" si="21"/>
        <v>0</v>
      </c>
      <c r="Q95" s="105"/>
      <c r="R95" s="105"/>
      <c r="S95" s="105"/>
    </row>
    <row r="96" spans="1:19" x14ac:dyDescent="0.2">
      <c r="A96" s="104">
        <f>IF(E96&gt;0,IF(E96&gt;0,1+MAX($A$14:A95),0),0)</f>
        <v>0</v>
      </c>
      <c r="B96" s="39"/>
      <c r="C96" s="48"/>
      <c r="D96" s="25"/>
      <c r="E96" s="73"/>
      <c r="F96" s="76">
        <f t="shared" si="11"/>
        <v>0</v>
      </c>
      <c r="G96" s="71">
        <f t="shared" si="12"/>
        <v>0</v>
      </c>
      <c r="H96" s="71">
        <f t="shared" si="13"/>
        <v>0</v>
      </c>
      <c r="I96" s="71">
        <f t="shared" si="14"/>
        <v>0</v>
      </c>
      <c r="J96" s="71">
        <f t="shared" si="15"/>
        <v>0</v>
      </c>
      <c r="K96" s="50">
        <f t="shared" si="16"/>
        <v>0</v>
      </c>
      <c r="L96" s="51">
        <f t="shared" si="17"/>
        <v>0</v>
      </c>
      <c r="M96" s="49">
        <f t="shared" si="18"/>
        <v>0</v>
      </c>
      <c r="N96" s="49">
        <f t="shared" si="19"/>
        <v>0</v>
      </c>
      <c r="O96" s="49">
        <f t="shared" si="20"/>
        <v>0</v>
      </c>
      <c r="P96" s="50">
        <f t="shared" si="21"/>
        <v>0</v>
      </c>
      <c r="Q96" s="105"/>
      <c r="R96" s="105"/>
      <c r="S96" s="105"/>
    </row>
    <row r="97" spans="1:19" x14ac:dyDescent="0.2">
      <c r="A97" s="104">
        <f>IF(E97&gt;0,IF(E97&gt;0,1+MAX($A$14:A96),0),0)</f>
        <v>0</v>
      </c>
      <c r="B97" s="39"/>
      <c r="C97" s="48"/>
      <c r="D97" s="25"/>
      <c r="E97" s="73"/>
      <c r="F97" s="76">
        <f t="shared" si="11"/>
        <v>0</v>
      </c>
      <c r="G97" s="71">
        <f t="shared" si="12"/>
        <v>0</v>
      </c>
      <c r="H97" s="71">
        <f t="shared" si="13"/>
        <v>0</v>
      </c>
      <c r="I97" s="71">
        <f t="shared" si="14"/>
        <v>0</v>
      </c>
      <c r="J97" s="71">
        <f t="shared" si="15"/>
        <v>0</v>
      </c>
      <c r="K97" s="50">
        <f t="shared" si="16"/>
        <v>0</v>
      </c>
      <c r="L97" s="51">
        <f t="shared" si="17"/>
        <v>0</v>
      </c>
      <c r="M97" s="49">
        <f t="shared" si="18"/>
        <v>0</v>
      </c>
      <c r="N97" s="49">
        <f t="shared" si="19"/>
        <v>0</v>
      </c>
      <c r="O97" s="49">
        <f t="shared" si="20"/>
        <v>0</v>
      </c>
      <c r="P97" s="50">
        <f t="shared" si="21"/>
        <v>0</v>
      </c>
      <c r="Q97" s="105"/>
      <c r="R97" s="105"/>
      <c r="S97" s="105"/>
    </row>
    <row r="98" spans="1:19" x14ac:dyDescent="0.2">
      <c r="A98" s="104">
        <f>IF(E98&gt;0,IF(E98&gt;0,1+MAX($A$14:A97),0),0)</f>
        <v>0</v>
      </c>
      <c r="B98" s="39"/>
      <c r="C98" s="48"/>
      <c r="D98" s="25"/>
      <c r="E98" s="73"/>
      <c r="F98" s="76">
        <f t="shared" si="11"/>
        <v>0</v>
      </c>
      <c r="G98" s="71">
        <f t="shared" si="12"/>
        <v>0</v>
      </c>
      <c r="H98" s="71">
        <f t="shared" si="13"/>
        <v>0</v>
      </c>
      <c r="I98" s="71">
        <f t="shared" si="14"/>
        <v>0</v>
      </c>
      <c r="J98" s="71">
        <f t="shared" si="15"/>
        <v>0</v>
      </c>
      <c r="K98" s="50">
        <f t="shared" si="16"/>
        <v>0</v>
      </c>
      <c r="L98" s="51">
        <f t="shared" si="17"/>
        <v>0</v>
      </c>
      <c r="M98" s="49">
        <f t="shared" si="18"/>
        <v>0</v>
      </c>
      <c r="N98" s="49">
        <f t="shared" si="19"/>
        <v>0</v>
      </c>
      <c r="O98" s="49">
        <f t="shared" si="20"/>
        <v>0</v>
      </c>
      <c r="P98" s="50">
        <f t="shared" si="21"/>
        <v>0</v>
      </c>
      <c r="Q98" s="105"/>
      <c r="R98" s="105"/>
      <c r="S98" s="105"/>
    </row>
    <row r="99" spans="1:19" x14ac:dyDescent="0.2">
      <c r="A99" s="104">
        <f>IF(E99&gt;0,IF(E99&gt;0,1+MAX($A$14:A98),0),0)</f>
        <v>0</v>
      </c>
      <c r="B99" s="39"/>
      <c r="C99" s="48"/>
      <c r="D99" s="25"/>
      <c r="E99" s="73"/>
      <c r="F99" s="76">
        <f t="shared" si="11"/>
        <v>0</v>
      </c>
      <c r="G99" s="71">
        <f t="shared" si="12"/>
        <v>0</v>
      </c>
      <c r="H99" s="71">
        <f t="shared" si="13"/>
        <v>0</v>
      </c>
      <c r="I99" s="71">
        <f t="shared" si="14"/>
        <v>0</v>
      </c>
      <c r="J99" s="71">
        <f t="shared" si="15"/>
        <v>0</v>
      </c>
      <c r="K99" s="50">
        <f t="shared" si="16"/>
        <v>0</v>
      </c>
      <c r="L99" s="51">
        <f t="shared" si="17"/>
        <v>0</v>
      </c>
      <c r="M99" s="49">
        <f t="shared" si="18"/>
        <v>0</v>
      </c>
      <c r="N99" s="49">
        <f t="shared" si="19"/>
        <v>0</v>
      </c>
      <c r="O99" s="49">
        <f t="shared" si="20"/>
        <v>0</v>
      </c>
      <c r="P99" s="50">
        <f t="shared" si="21"/>
        <v>0</v>
      </c>
      <c r="Q99" s="105"/>
      <c r="R99" s="105"/>
      <c r="S99" s="105"/>
    </row>
    <row r="100" spans="1:19" x14ac:dyDescent="0.2">
      <c r="A100" s="104">
        <f>IF(E100&gt;0,IF(E100&gt;0,1+MAX($A$14:A99),0),0)</f>
        <v>0</v>
      </c>
      <c r="B100" s="39"/>
      <c r="C100" s="48"/>
      <c r="D100" s="25"/>
      <c r="E100" s="73"/>
      <c r="F100" s="76">
        <f t="shared" si="11"/>
        <v>0</v>
      </c>
      <c r="G100" s="71">
        <f t="shared" si="12"/>
        <v>0</v>
      </c>
      <c r="H100" s="71">
        <f t="shared" si="13"/>
        <v>0</v>
      </c>
      <c r="I100" s="71">
        <f t="shared" si="14"/>
        <v>0</v>
      </c>
      <c r="J100" s="71">
        <f t="shared" si="15"/>
        <v>0</v>
      </c>
      <c r="K100" s="50">
        <f t="shared" si="16"/>
        <v>0</v>
      </c>
      <c r="L100" s="51">
        <f t="shared" si="17"/>
        <v>0</v>
      </c>
      <c r="M100" s="49">
        <f t="shared" si="18"/>
        <v>0</v>
      </c>
      <c r="N100" s="49">
        <f t="shared" si="19"/>
        <v>0</v>
      </c>
      <c r="O100" s="49">
        <f t="shared" si="20"/>
        <v>0</v>
      </c>
      <c r="P100" s="50">
        <f t="shared" si="21"/>
        <v>0</v>
      </c>
      <c r="Q100" s="105"/>
      <c r="R100" s="105"/>
      <c r="S100" s="105"/>
    </row>
    <row r="101" spans="1:19" x14ac:dyDescent="0.2">
      <c r="A101" s="104">
        <f>IF(E101&gt;0,IF(E101&gt;0,1+MAX($A$14:A100),0),0)</f>
        <v>0</v>
      </c>
      <c r="B101" s="39"/>
      <c r="C101" s="48"/>
      <c r="D101" s="25"/>
      <c r="E101" s="73"/>
      <c r="F101" s="76">
        <f t="shared" si="11"/>
        <v>0</v>
      </c>
      <c r="G101" s="71">
        <f t="shared" si="12"/>
        <v>0</v>
      </c>
      <c r="H101" s="71">
        <f t="shared" si="13"/>
        <v>0</v>
      </c>
      <c r="I101" s="71">
        <f t="shared" si="14"/>
        <v>0</v>
      </c>
      <c r="J101" s="71">
        <f t="shared" si="15"/>
        <v>0</v>
      </c>
      <c r="K101" s="50">
        <f t="shared" si="16"/>
        <v>0</v>
      </c>
      <c r="L101" s="51">
        <f t="shared" si="17"/>
        <v>0</v>
      </c>
      <c r="M101" s="49">
        <f t="shared" si="18"/>
        <v>0</v>
      </c>
      <c r="N101" s="49">
        <f t="shared" si="19"/>
        <v>0</v>
      </c>
      <c r="O101" s="49">
        <f t="shared" si="20"/>
        <v>0</v>
      </c>
      <c r="P101" s="50">
        <f t="shared" si="21"/>
        <v>0</v>
      </c>
      <c r="Q101" s="105"/>
      <c r="R101" s="105"/>
      <c r="S101" s="105"/>
    </row>
    <row r="102" spans="1:19" x14ac:dyDescent="0.2">
      <c r="A102" s="104">
        <f>IF(E102&gt;0,IF(E102&gt;0,1+MAX($A$14:A101),0),0)</f>
        <v>0</v>
      </c>
      <c r="B102" s="39"/>
      <c r="C102" s="48"/>
      <c r="D102" s="25"/>
      <c r="E102" s="73"/>
      <c r="F102" s="76">
        <f t="shared" si="11"/>
        <v>0</v>
      </c>
      <c r="G102" s="71">
        <f t="shared" si="12"/>
        <v>0</v>
      </c>
      <c r="H102" s="71">
        <f t="shared" si="13"/>
        <v>0</v>
      </c>
      <c r="I102" s="71">
        <f t="shared" si="14"/>
        <v>0</v>
      </c>
      <c r="J102" s="71">
        <f t="shared" si="15"/>
        <v>0</v>
      </c>
      <c r="K102" s="50">
        <f t="shared" si="16"/>
        <v>0</v>
      </c>
      <c r="L102" s="51">
        <f t="shared" si="17"/>
        <v>0</v>
      </c>
      <c r="M102" s="49">
        <f t="shared" si="18"/>
        <v>0</v>
      </c>
      <c r="N102" s="49">
        <f t="shared" si="19"/>
        <v>0</v>
      </c>
      <c r="O102" s="49">
        <f t="shared" si="20"/>
        <v>0</v>
      </c>
      <c r="P102" s="50">
        <f t="shared" si="21"/>
        <v>0</v>
      </c>
      <c r="Q102" s="105"/>
      <c r="R102" s="105"/>
      <c r="S102" s="105"/>
    </row>
    <row r="103" spans="1:19" x14ac:dyDescent="0.2">
      <c r="A103" s="104">
        <f>IF(E103&gt;0,IF(E103&gt;0,1+MAX($A$14:A102),0),0)</f>
        <v>0</v>
      </c>
      <c r="B103" s="39"/>
      <c r="C103" s="48"/>
      <c r="D103" s="25"/>
      <c r="E103" s="73"/>
      <c r="F103" s="76">
        <f t="shared" si="11"/>
        <v>0</v>
      </c>
      <c r="G103" s="71">
        <f t="shared" si="12"/>
        <v>0</v>
      </c>
      <c r="H103" s="71">
        <f t="shared" si="13"/>
        <v>0</v>
      </c>
      <c r="I103" s="71">
        <f t="shared" si="14"/>
        <v>0</v>
      </c>
      <c r="J103" s="71">
        <f t="shared" si="15"/>
        <v>0</v>
      </c>
      <c r="K103" s="50">
        <f t="shared" si="16"/>
        <v>0</v>
      </c>
      <c r="L103" s="51">
        <f t="shared" si="17"/>
        <v>0</v>
      </c>
      <c r="M103" s="49">
        <f t="shared" si="18"/>
        <v>0</v>
      </c>
      <c r="N103" s="49">
        <f t="shared" si="19"/>
        <v>0</v>
      </c>
      <c r="O103" s="49">
        <f t="shared" si="20"/>
        <v>0</v>
      </c>
      <c r="P103" s="50">
        <f t="shared" si="21"/>
        <v>0</v>
      </c>
      <c r="Q103" s="105"/>
      <c r="R103" s="105"/>
      <c r="S103" s="105"/>
    </row>
    <row r="104" spans="1:19" x14ac:dyDescent="0.2">
      <c r="A104" s="104">
        <f>IF(E104&gt;0,IF(E104&gt;0,1+MAX($A$14:A103),0),0)</f>
        <v>0</v>
      </c>
      <c r="B104" s="39"/>
      <c r="C104" s="48"/>
      <c r="D104" s="25"/>
      <c r="E104" s="73"/>
      <c r="F104" s="76">
        <f t="shared" si="11"/>
        <v>0</v>
      </c>
      <c r="G104" s="71">
        <f t="shared" si="12"/>
        <v>0</v>
      </c>
      <c r="H104" s="71">
        <f t="shared" si="13"/>
        <v>0</v>
      </c>
      <c r="I104" s="71">
        <f t="shared" si="14"/>
        <v>0</v>
      </c>
      <c r="J104" s="71">
        <f t="shared" si="15"/>
        <v>0</v>
      </c>
      <c r="K104" s="50">
        <f t="shared" si="16"/>
        <v>0</v>
      </c>
      <c r="L104" s="51">
        <f t="shared" si="17"/>
        <v>0</v>
      </c>
      <c r="M104" s="49">
        <f t="shared" si="18"/>
        <v>0</v>
      </c>
      <c r="N104" s="49">
        <f t="shared" si="19"/>
        <v>0</v>
      </c>
      <c r="O104" s="49">
        <f t="shared" si="20"/>
        <v>0</v>
      </c>
      <c r="P104" s="50">
        <f t="shared" si="21"/>
        <v>0</v>
      </c>
      <c r="Q104" s="105"/>
      <c r="R104" s="105"/>
      <c r="S104" s="105"/>
    </row>
    <row r="105" spans="1:19" x14ac:dyDescent="0.2">
      <c r="A105" s="104">
        <f>IF(E105&gt;0,IF(E105&gt;0,1+MAX($A$14:A104),0),0)</f>
        <v>0</v>
      </c>
      <c r="B105" s="39"/>
      <c r="C105" s="48"/>
      <c r="D105" s="25"/>
      <c r="E105" s="73"/>
      <c r="F105" s="76">
        <f t="shared" si="11"/>
        <v>0</v>
      </c>
      <c r="G105" s="71">
        <f t="shared" si="12"/>
        <v>0</v>
      </c>
      <c r="H105" s="71">
        <f t="shared" si="13"/>
        <v>0</v>
      </c>
      <c r="I105" s="71">
        <f t="shared" si="14"/>
        <v>0</v>
      </c>
      <c r="J105" s="71">
        <f t="shared" si="15"/>
        <v>0</v>
      </c>
      <c r="K105" s="50">
        <f t="shared" si="16"/>
        <v>0</v>
      </c>
      <c r="L105" s="51">
        <f t="shared" si="17"/>
        <v>0</v>
      </c>
      <c r="M105" s="49">
        <f t="shared" si="18"/>
        <v>0</v>
      </c>
      <c r="N105" s="49">
        <f t="shared" si="19"/>
        <v>0</v>
      </c>
      <c r="O105" s="49">
        <f t="shared" si="20"/>
        <v>0</v>
      </c>
      <c r="P105" s="50">
        <f t="shared" si="21"/>
        <v>0</v>
      </c>
      <c r="Q105" s="105"/>
      <c r="R105" s="105"/>
      <c r="S105" s="105"/>
    </row>
    <row r="106" spans="1:19" x14ac:dyDescent="0.2">
      <c r="A106" s="104">
        <f>IF(E106&gt;0,IF(E106&gt;0,1+MAX($A$14:A105),0),0)</f>
        <v>0</v>
      </c>
      <c r="B106" s="39"/>
      <c r="C106" s="48"/>
      <c r="D106" s="25"/>
      <c r="E106" s="73"/>
      <c r="F106" s="76">
        <f t="shared" si="11"/>
        <v>0</v>
      </c>
      <c r="G106" s="71">
        <f t="shared" si="12"/>
        <v>0</v>
      </c>
      <c r="H106" s="71">
        <f t="shared" si="13"/>
        <v>0</v>
      </c>
      <c r="I106" s="71">
        <f t="shared" si="14"/>
        <v>0</v>
      </c>
      <c r="J106" s="71">
        <f t="shared" si="15"/>
        <v>0</v>
      </c>
      <c r="K106" s="50">
        <f t="shared" si="16"/>
        <v>0</v>
      </c>
      <c r="L106" s="51">
        <f t="shared" si="17"/>
        <v>0</v>
      </c>
      <c r="M106" s="49">
        <f t="shared" si="18"/>
        <v>0</v>
      </c>
      <c r="N106" s="49">
        <f t="shared" si="19"/>
        <v>0</v>
      </c>
      <c r="O106" s="49">
        <f t="shared" si="20"/>
        <v>0</v>
      </c>
      <c r="P106" s="50">
        <f t="shared" si="21"/>
        <v>0</v>
      </c>
      <c r="Q106" s="105"/>
      <c r="R106" s="105"/>
      <c r="S106" s="105"/>
    </row>
    <row r="107" spans="1:19" x14ac:dyDescent="0.2">
      <c r="A107" s="104">
        <f>IF(E107&gt;0,IF(E107&gt;0,1+MAX($A$14:A106),0),0)</f>
        <v>0</v>
      </c>
      <c r="B107" s="39"/>
      <c r="C107" s="48"/>
      <c r="D107" s="25"/>
      <c r="E107" s="73"/>
      <c r="F107" s="76">
        <f t="shared" si="11"/>
        <v>0</v>
      </c>
      <c r="G107" s="71">
        <f t="shared" si="12"/>
        <v>0</v>
      </c>
      <c r="H107" s="71">
        <f t="shared" si="13"/>
        <v>0</v>
      </c>
      <c r="I107" s="71">
        <f t="shared" si="14"/>
        <v>0</v>
      </c>
      <c r="J107" s="71">
        <f t="shared" si="15"/>
        <v>0</v>
      </c>
      <c r="K107" s="50">
        <f t="shared" si="16"/>
        <v>0</v>
      </c>
      <c r="L107" s="51">
        <f t="shared" si="17"/>
        <v>0</v>
      </c>
      <c r="M107" s="49">
        <f t="shared" si="18"/>
        <v>0</v>
      </c>
      <c r="N107" s="49">
        <f t="shared" si="19"/>
        <v>0</v>
      </c>
      <c r="O107" s="49">
        <f t="shared" si="20"/>
        <v>0</v>
      </c>
      <c r="P107" s="50">
        <f t="shared" si="21"/>
        <v>0</v>
      </c>
      <c r="Q107" s="105"/>
      <c r="R107" s="105"/>
      <c r="S107" s="105"/>
    </row>
    <row r="108" spans="1:19" x14ac:dyDescent="0.2">
      <c r="A108" s="104">
        <f>IF(E108&gt;0,IF(E108&gt;0,1+MAX($A$14:A107),0),0)</f>
        <v>0</v>
      </c>
      <c r="B108" s="39"/>
      <c r="C108" s="48"/>
      <c r="D108" s="25"/>
      <c r="E108" s="73"/>
      <c r="F108" s="76">
        <f t="shared" si="11"/>
        <v>0</v>
      </c>
      <c r="G108" s="71">
        <f t="shared" si="12"/>
        <v>0</v>
      </c>
      <c r="H108" s="71">
        <f t="shared" si="13"/>
        <v>0</v>
      </c>
      <c r="I108" s="71">
        <f t="shared" si="14"/>
        <v>0</v>
      </c>
      <c r="J108" s="71">
        <f t="shared" si="15"/>
        <v>0</v>
      </c>
      <c r="K108" s="50">
        <f t="shared" si="16"/>
        <v>0</v>
      </c>
      <c r="L108" s="51">
        <f t="shared" si="17"/>
        <v>0</v>
      </c>
      <c r="M108" s="49">
        <f t="shared" si="18"/>
        <v>0</v>
      </c>
      <c r="N108" s="49">
        <f t="shared" si="19"/>
        <v>0</v>
      </c>
      <c r="O108" s="49">
        <f t="shared" si="20"/>
        <v>0</v>
      </c>
      <c r="P108" s="50">
        <f t="shared" si="21"/>
        <v>0</v>
      </c>
      <c r="Q108" s="105"/>
      <c r="R108" s="105"/>
      <c r="S108" s="105"/>
    </row>
    <row r="109" spans="1:19" x14ac:dyDescent="0.2">
      <c r="A109" s="104">
        <f>IF(E109&gt;0,IF(E109&gt;0,1+MAX($A$14:A108),0),0)</f>
        <v>0</v>
      </c>
      <c r="B109" s="39"/>
      <c r="C109" s="48"/>
      <c r="D109" s="25"/>
      <c r="E109" s="73"/>
      <c r="F109" s="76">
        <f t="shared" si="11"/>
        <v>0</v>
      </c>
      <c r="G109" s="71">
        <f t="shared" si="12"/>
        <v>0</v>
      </c>
      <c r="H109" s="71">
        <f t="shared" si="13"/>
        <v>0</v>
      </c>
      <c r="I109" s="71">
        <f t="shared" si="14"/>
        <v>0</v>
      </c>
      <c r="J109" s="71">
        <f t="shared" si="15"/>
        <v>0</v>
      </c>
      <c r="K109" s="50">
        <f t="shared" si="16"/>
        <v>0</v>
      </c>
      <c r="L109" s="51">
        <f t="shared" si="17"/>
        <v>0</v>
      </c>
      <c r="M109" s="49">
        <f t="shared" si="18"/>
        <v>0</v>
      </c>
      <c r="N109" s="49">
        <f t="shared" si="19"/>
        <v>0</v>
      </c>
      <c r="O109" s="49">
        <f t="shared" si="20"/>
        <v>0</v>
      </c>
      <c r="P109" s="50">
        <f t="shared" si="21"/>
        <v>0</v>
      </c>
      <c r="Q109" s="105"/>
      <c r="R109" s="105"/>
      <c r="S109" s="105"/>
    </row>
    <row r="110" spans="1:19" x14ac:dyDescent="0.2">
      <c r="A110" s="104">
        <f>IF(E110&gt;0,IF(E110&gt;0,1+MAX($A$14:A109),0),0)</f>
        <v>0</v>
      </c>
      <c r="B110" s="39"/>
      <c r="C110" s="48"/>
      <c r="D110" s="25"/>
      <c r="E110" s="73"/>
      <c r="F110" s="76">
        <f t="shared" si="11"/>
        <v>0</v>
      </c>
      <c r="G110" s="71">
        <f t="shared" si="12"/>
        <v>0</v>
      </c>
      <c r="H110" s="71">
        <f t="shared" si="13"/>
        <v>0</v>
      </c>
      <c r="I110" s="71">
        <f t="shared" si="14"/>
        <v>0</v>
      </c>
      <c r="J110" s="71">
        <f t="shared" si="15"/>
        <v>0</v>
      </c>
      <c r="K110" s="50">
        <f t="shared" si="16"/>
        <v>0</v>
      </c>
      <c r="L110" s="51">
        <f t="shared" si="17"/>
        <v>0</v>
      </c>
      <c r="M110" s="49">
        <f t="shared" si="18"/>
        <v>0</v>
      </c>
      <c r="N110" s="49">
        <f t="shared" si="19"/>
        <v>0</v>
      </c>
      <c r="O110" s="49">
        <f t="shared" si="20"/>
        <v>0</v>
      </c>
      <c r="P110" s="50">
        <f t="shared" si="21"/>
        <v>0</v>
      </c>
      <c r="Q110" s="105"/>
      <c r="R110" s="105"/>
      <c r="S110" s="105"/>
    </row>
    <row r="111" spans="1:19" x14ac:dyDescent="0.2">
      <c r="A111" s="104">
        <f>IF(E111&gt;0,IF(E111&gt;0,1+MAX($A$14:A110),0),0)</f>
        <v>0</v>
      </c>
      <c r="B111" s="39"/>
      <c r="C111" s="48"/>
      <c r="D111" s="25"/>
      <c r="E111" s="73"/>
      <c r="F111" s="76">
        <f t="shared" si="11"/>
        <v>0</v>
      </c>
      <c r="G111" s="71">
        <f t="shared" si="12"/>
        <v>0</v>
      </c>
      <c r="H111" s="71">
        <f t="shared" si="13"/>
        <v>0</v>
      </c>
      <c r="I111" s="71">
        <f t="shared" si="14"/>
        <v>0</v>
      </c>
      <c r="J111" s="71">
        <f t="shared" si="15"/>
        <v>0</v>
      </c>
      <c r="K111" s="50">
        <f t="shared" si="16"/>
        <v>0</v>
      </c>
      <c r="L111" s="51">
        <f t="shared" si="17"/>
        <v>0</v>
      </c>
      <c r="M111" s="49">
        <f t="shared" si="18"/>
        <v>0</v>
      </c>
      <c r="N111" s="49">
        <f t="shared" si="19"/>
        <v>0</v>
      </c>
      <c r="O111" s="49">
        <f t="shared" si="20"/>
        <v>0</v>
      </c>
      <c r="P111" s="50">
        <f t="shared" si="21"/>
        <v>0</v>
      </c>
      <c r="Q111" s="105"/>
      <c r="R111" s="105"/>
      <c r="S111" s="105"/>
    </row>
    <row r="112" spans="1:19" x14ac:dyDescent="0.2">
      <c r="A112" s="104">
        <f>IF(E112&gt;0,IF(E112&gt;0,1+MAX($A$14:A111),0),0)</f>
        <v>0</v>
      </c>
      <c r="B112" s="39"/>
      <c r="C112" s="48"/>
      <c r="D112" s="25"/>
      <c r="E112" s="73"/>
      <c r="F112" s="76">
        <f t="shared" si="11"/>
        <v>0</v>
      </c>
      <c r="G112" s="71">
        <f t="shared" si="12"/>
        <v>0</v>
      </c>
      <c r="H112" s="71">
        <f t="shared" si="13"/>
        <v>0</v>
      </c>
      <c r="I112" s="71">
        <f t="shared" si="14"/>
        <v>0</v>
      </c>
      <c r="J112" s="71">
        <f t="shared" si="15"/>
        <v>0</v>
      </c>
      <c r="K112" s="50">
        <f t="shared" si="16"/>
        <v>0</v>
      </c>
      <c r="L112" s="51">
        <f t="shared" si="17"/>
        <v>0</v>
      </c>
      <c r="M112" s="49">
        <f t="shared" si="18"/>
        <v>0</v>
      </c>
      <c r="N112" s="49">
        <f t="shared" si="19"/>
        <v>0</v>
      </c>
      <c r="O112" s="49">
        <f t="shared" si="20"/>
        <v>0</v>
      </c>
      <c r="P112" s="50">
        <f t="shared" si="21"/>
        <v>0</v>
      </c>
      <c r="Q112" s="105"/>
      <c r="R112" s="105"/>
      <c r="S112" s="105"/>
    </row>
    <row r="113" spans="1:19" x14ac:dyDescent="0.2">
      <c r="A113" s="104">
        <f>IF(E113&gt;0,IF(E113&gt;0,1+MAX($A$14:A112),0),0)</f>
        <v>0</v>
      </c>
      <c r="B113" s="39"/>
      <c r="C113" s="48"/>
      <c r="D113" s="25"/>
      <c r="E113" s="73"/>
      <c r="F113" s="76">
        <f t="shared" si="11"/>
        <v>0</v>
      </c>
      <c r="G113" s="71">
        <f t="shared" si="12"/>
        <v>0</v>
      </c>
      <c r="H113" s="71">
        <f t="shared" si="13"/>
        <v>0</v>
      </c>
      <c r="I113" s="71">
        <f t="shared" si="14"/>
        <v>0</v>
      </c>
      <c r="J113" s="71">
        <f t="shared" si="15"/>
        <v>0</v>
      </c>
      <c r="K113" s="50">
        <f t="shared" si="16"/>
        <v>0</v>
      </c>
      <c r="L113" s="51">
        <f t="shared" si="17"/>
        <v>0</v>
      </c>
      <c r="M113" s="49">
        <f t="shared" si="18"/>
        <v>0</v>
      </c>
      <c r="N113" s="49">
        <f t="shared" si="19"/>
        <v>0</v>
      </c>
      <c r="O113" s="49">
        <f t="shared" si="20"/>
        <v>0</v>
      </c>
      <c r="P113" s="50">
        <f t="shared" si="21"/>
        <v>0</v>
      </c>
      <c r="Q113" s="105"/>
      <c r="R113" s="105"/>
      <c r="S113" s="105"/>
    </row>
    <row r="114" spans="1:19" x14ac:dyDescent="0.2">
      <c r="A114" s="104">
        <f>IF(E114&gt;0,IF(E114&gt;0,1+MAX($A$14:A113),0),0)</f>
        <v>0</v>
      </c>
      <c r="B114" s="39"/>
      <c r="C114" s="48"/>
      <c r="D114" s="25"/>
      <c r="E114" s="73"/>
      <c r="F114" s="76">
        <f t="shared" si="11"/>
        <v>0</v>
      </c>
      <c r="G114" s="71">
        <f t="shared" si="12"/>
        <v>0</v>
      </c>
      <c r="H114" s="71">
        <f t="shared" si="13"/>
        <v>0</v>
      </c>
      <c r="I114" s="71">
        <f t="shared" si="14"/>
        <v>0</v>
      </c>
      <c r="J114" s="71">
        <f t="shared" si="15"/>
        <v>0</v>
      </c>
      <c r="K114" s="50">
        <f t="shared" si="16"/>
        <v>0</v>
      </c>
      <c r="L114" s="51">
        <f t="shared" si="17"/>
        <v>0</v>
      </c>
      <c r="M114" s="49">
        <f t="shared" si="18"/>
        <v>0</v>
      </c>
      <c r="N114" s="49">
        <f t="shared" si="19"/>
        <v>0</v>
      </c>
      <c r="O114" s="49">
        <f t="shared" si="20"/>
        <v>0</v>
      </c>
      <c r="P114" s="50">
        <f t="shared" si="21"/>
        <v>0</v>
      </c>
      <c r="Q114" s="105"/>
      <c r="R114" s="105"/>
      <c r="S114" s="105"/>
    </row>
    <row r="115" spans="1:19" x14ac:dyDescent="0.2">
      <c r="A115" s="104">
        <f>IF(E115&gt;0,IF(E115&gt;0,1+MAX($A$14:A114),0),0)</f>
        <v>0</v>
      </c>
      <c r="B115" s="39"/>
      <c r="C115" s="48"/>
      <c r="D115" s="25"/>
      <c r="E115" s="73"/>
      <c r="F115" s="76">
        <f t="shared" si="11"/>
        <v>0</v>
      </c>
      <c r="G115" s="71">
        <f t="shared" si="12"/>
        <v>0</v>
      </c>
      <c r="H115" s="71">
        <f t="shared" si="13"/>
        <v>0</v>
      </c>
      <c r="I115" s="71">
        <f t="shared" si="14"/>
        <v>0</v>
      </c>
      <c r="J115" s="71">
        <f t="shared" si="15"/>
        <v>0</v>
      </c>
      <c r="K115" s="50">
        <f t="shared" si="16"/>
        <v>0</v>
      </c>
      <c r="L115" s="51">
        <f t="shared" si="17"/>
        <v>0</v>
      </c>
      <c r="M115" s="49">
        <f t="shared" si="18"/>
        <v>0</v>
      </c>
      <c r="N115" s="49">
        <f t="shared" si="19"/>
        <v>0</v>
      </c>
      <c r="O115" s="49">
        <f t="shared" si="20"/>
        <v>0</v>
      </c>
      <c r="P115" s="50">
        <f t="shared" si="21"/>
        <v>0</v>
      </c>
      <c r="Q115" s="105"/>
      <c r="R115" s="105"/>
      <c r="S115" s="105"/>
    </row>
    <row r="116" spans="1:19" x14ac:dyDescent="0.2">
      <c r="A116" s="104">
        <f>IF(E116&gt;0,IF(E116&gt;0,1+MAX($A$14:A115),0),0)</f>
        <v>0</v>
      </c>
      <c r="B116" s="39"/>
      <c r="C116" s="48"/>
      <c r="D116" s="25"/>
      <c r="E116" s="73"/>
      <c r="F116" s="76">
        <f t="shared" si="11"/>
        <v>0</v>
      </c>
      <c r="G116" s="71">
        <f t="shared" si="12"/>
        <v>0</v>
      </c>
      <c r="H116" s="71">
        <f t="shared" si="13"/>
        <v>0</v>
      </c>
      <c r="I116" s="71">
        <f t="shared" si="14"/>
        <v>0</v>
      </c>
      <c r="J116" s="71">
        <f t="shared" si="15"/>
        <v>0</v>
      </c>
      <c r="K116" s="50">
        <f t="shared" si="16"/>
        <v>0</v>
      </c>
      <c r="L116" s="51">
        <f t="shared" si="17"/>
        <v>0</v>
      </c>
      <c r="M116" s="49">
        <f t="shared" si="18"/>
        <v>0</v>
      </c>
      <c r="N116" s="49">
        <f t="shared" si="19"/>
        <v>0</v>
      </c>
      <c r="O116" s="49">
        <f t="shared" si="20"/>
        <v>0</v>
      </c>
      <c r="P116" s="50">
        <f t="shared" si="21"/>
        <v>0</v>
      </c>
      <c r="Q116" s="105"/>
      <c r="R116" s="105"/>
      <c r="S116" s="105"/>
    </row>
    <row r="117" spans="1:19" x14ac:dyDescent="0.2">
      <c r="A117" s="104">
        <f>IF(E117&gt;0,IF(E117&gt;0,1+MAX($A$14:A116),0),0)</f>
        <v>0</v>
      </c>
      <c r="B117" s="39"/>
      <c r="C117" s="48"/>
      <c r="D117" s="25"/>
      <c r="E117" s="73"/>
      <c r="F117" s="76">
        <f t="shared" si="11"/>
        <v>0</v>
      </c>
      <c r="G117" s="71">
        <f t="shared" si="12"/>
        <v>0</v>
      </c>
      <c r="H117" s="71">
        <f t="shared" si="13"/>
        <v>0</v>
      </c>
      <c r="I117" s="71">
        <f t="shared" si="14"/>
        <v>0</v>
      </c>
      <c r="J117" s="71">
        <f t="shared" si="15"/>
        <v>0</v>
      </c>
      <c r="K117" s="50">
        <f t="shared" si="16"/>
        <v>0</v>
      </c>
      <c r="L117" s="51">
        <f t="shared" si="17"/>
        <v>0</v>
      </c>
      <c r="M117" s="49">
        <f t="shared" si="18"/>
        <v>0</v>
      </c>
      <c r="N117" s="49">
        <f t="shared" si="19"/>
        <v>0</v>
      </c>
      <c r="O117" s="49">
        <f t="shared" si="20"/>
        <v>0</v>
      </c>
      <c r="P117" s="50">
        <f t="shared" si="21"/>
        <v>0</v>
      </c>
      <c r="Q117" s="105"/>
      <c r="R117" s="105"/>
      <c r="S117" s="105"/>
    </row>
    <row r="118" spans="1:19" x14ac:dyDescent="0.2">
      <c r="A118" s="104">
        <f>IF(E118&gt;0,IF(E118&gt;0,1+MAX($A$14:A117),0),0)</f>
        <v>0</v>
      </c>
      <c r="B118" s="39"/>
      <c r="C118" s="48"/>
      <c r="D118" s="25"/>
      <c r="E118" s="73"/>
      <c r="F118" s="76">
        <f t="shared" si="11"/>
        <v>0</v>
      </c>
      <c r="G118" s="71">
        <f t="shared" si="12"/>
        <v>0</v>
      </c>
      <c r="H118" s="71">
        <f t="shared" si="13"/>
        <v>0</v>
      </c>
      <c r="I118" s="71">
        <f t="shared" si="14"/>
        <v>0</v>
      </c>
      <c r="J118" s="71">
        <f t="shared" si="15"/>
        <v>0</v>
      </c>
      <c r="K118" s="50">
        <f t="shared" si="16"/>
        <v>0</v>
      </c>
      <c r="L118" s="51">
        <f t="shared" si="17"/>
        <v>0</v>
      </c>
      <c r="M118" s="49">
        <f t="shared" si="18"/>
        <v>0</v>
      </c>
      <c r="N118" s="49">
        <f t="shared" si="19"/>
        <v>0</v>
      </c>
      <c r="O118" s="49">
        <f t="shared" si="20"/>
        <v>0</v>
      </c>
      <c r="P118" s="50">
        <f t="shared" si="21"/>
        <v>0</v>
      </c>
      <c r="Q118" s="105"/>
      <c r="R118" s="105"/>
      <c r="S118" s="105"/>
    </row>
    <row r="119" spans="1:19" x14ac:dyDescent="0.2">
      <c r="A119" s="104">
        <f>IF(E119&gt;0,IF(E119&gt;0,1+MAX($A$14:A118),0),0)</f>
        <v>0</v>
      </c>
      <c r="B119" s="39"/>
      <c r="C119" s="48"/>
      <c r="D119" s="25"/>
      <c r="E119" s="73"/>
      <c r="F119" s="76">
        <f t="shared" si="11"/>
        <v>0</v>
      </c>
      <c r="G119" s="71">
        <f t="shared" si="12"/>
        <v>0</v>
      </c>
      <c r="H119" s="71">
        <f t="shared" si="13"/>
        <v>0</v>
      </c>
      <c r="I119" s="71">
        <f t="shared" si="14"/>
        <v>0</v>
      </c>
      <c r="J119" s="71">
        <f t="shared" si="15"/>
        <v>0</v>
      </c>
      <c r="K119" s="50">
        <f t="shared" si="16"/>
        <v>0</v>
      </c>
      <c r="L119" s="51">
        <f t="shared" si="17"/>
        <v>0</v>
      </c>
      <c r="M119" s="49">
        <f t="shared" si="18"/>
        <v>0</v>
      </c>
      <c r="N119" s="49">
        <f t="shared" si="19"/>
        <v>0</v>
      </c>
      <c r="O119" s="49">
        <f t="shared" si="20"/>
        <v>0</v>
      </c>
      <c r="P119" s="50">
        <f t="shared" si="21"/>
        <v>0</v>
      </c>
      <c r="Q119" s="105"/>
      <c r="R119" s="105"/>
      <c r="S119" s="105"/>
    </row>
    <row r="120" spans="1:19" x14ac:dyDescent="0.2">
      <c r="A120" s="104">
        <f>IF(E120&gt;0,IF(E120&gt;0,1+MAX($A$14:A119),0),0)</f>
        <v>0</v>
      </c>
      <c r="B120" s="39"/>
      <c r="C120" s="48"/>
      <c r="D120" s="25"/>
      <c r="E120" s="73"/>
      <c r="F120" s="76">
        <f t="shared" si="11"/>
        <v>0</v>
      </c>
      <c r="G120" s="71">
        <f t="shared" si="12"/>
        <v>0</v>
      </c>
      <c r="H120" s="71">
        <f t="shared" si="13"/>
        <v>0</v>
      </c>
      <c r="I120" s="71">
        <f t="shared" si="14"/>
        <v>0</v>
      </c>
      <c r="J120" s="71">
        <f t="shared" si="15"/>
        <v>0</v>
      </c>
      <c r="K120" s="50">
        <f t="shared" si="16"/>
        <v>0</v>
      </c>
      <c r="L120" s="51">
        <f t="shared" si="17"/>
        <v>0</v>
      </c>
      <c r="M120" s="49">
        <f t="shared" si="18"/>
        <v>0</v>
      </c>
      <c r="N120" s="49">
        <f t="shared" si="19"/>
        <v>0</v>
      </c>
      <c r="O120" s="49">
        <f t="shared" si="20"/>
        <v>0</v>
      </c>
      <c r="P120" s="50">
        <f t="shared" si="21"/>
        <v>0</v>
      </c>
      <c r="Q120" s="105"/>
      <c r="R120" s="105"/>
      <c r="S120" s="105"/>
    </row>
    <row r="121" spans="1:19" x14ac:dyDescent="0.2">
      <c r="A121" s="104">
        <f>IF(E121&gt;0,IF(E121&gt;0,1+MAX($A$14:A120),0),0)</f>
        <v>0</v>
      </c>
      <c r="B121" s="39"/>
      <c r="C121" s="48"/>
      <c r="D121" s="25"/>
      <c r="E121" s="73"/>
      <c r="F121" s="76">
        <f t="shared" si="11"/>
        <v>0</v>
      </c>
      <c r="G121" s="71">
        <f t="shared" si="12"/>
        <v>0</v>
      </c>
      <c r="H121" s="71">
        <f t="shared" si="13"/>
        <v>0</v>
      </c>
      <c r="I121" s="71">
        <f t="shared" si="14"/>
        <v>0</v>
      </c>
      <c r="J121" s="71">
        <f t="shared" si="15"/>
        <v>0</v>
      </c>
      <c r="K121" s="50">
        <f t="shared" si="16"/>
        <v>0</v>
      </c>
      <c r="L121" s="51">
        <f t="shared" si="17"/>
        <v>0</v>
      </c>
      <c r="M121" s="49">
        <f t="shared" si="18"/>
        <v>0</v>
      </c>
      <c r="N121" s="49">
        <f t="shared" si="19"/>
        <v>0</v>
      </c>
      <c r="O121" s="49">
        <f t="shared" si="20"/>
        <v>0</v>
      </c>
      <c r="P121" s="50">
        <f t="shared" si="21"/>
        <v>0</v>
      </c>
      <c r="Q121" s="105"/>
      <c r="R121" s="105"/>
      <c r="S121" s="105"/>
    </row>
    <row r="122" spans="1:19" x14ac:dyDescent="0.2">
      <c r="A122" s="104">
        <f>IF(E122&gt;0,IF(E122&gt;0,1+MAX($A$14:A121),0),0)</f>
        <v>0</v>
      </c>
      <c r="B122" s="39"/>
      <c r="C122" s="48"/>
      <c r="D122" s="25"/>
      <c r="E122" s="73"/>
      <c r="F122" s="76">
        <f t="shared" si="11"/>
        <v>0</v>
      </c>
      <c r="G122" s="71">
        <f t="shared" si="12"/>
        <v>0</v>
      </c>
      <c r="H122" s="71">
        <f t="shared" si="13"/>
        <v>0</v>
      </c>
      <c r="I122" s="71">
        <f t="shared" si="14"/>
        <v>0</v>
      </c>
      <c r="J122" s="71">
        <f t="shared" si="15"/>
        <v>0</v>
      </c>
      <c r="K122" s="50">
        <f t="shared" si="16"/>
        <v>0</v>
      </c>
      <c r="L122" s="51">
        <f t="shared" si="17"/>
        <v>0</v>
      </c>
      <c r="M122" s="49">
        <f t="shared" si="18"/>
        <v>0</v>
      </c>
      <c r="N122" s="49">
        <f t="shared" si="19"/>
        <v>0</v>
      </c>
      <c r="O122" s="49">
        <f t="shared" si="20"/>
        <v>0</v>
      </c>
      <c r="P122" s="50">
        <f t="shared" si="21"/>
        <v>0</v>
      </c>
      <c r="Q122" s="105"/>
      <c r="R122" s="105"/>
      <c r="S122" s="105"/>
    </row>
    <row r="123" spans="1:19" x14ac:dyDescent="0.2">
      <c r="A123" s="104">
        <f>IF(E123&gt;0,IF(E123&gt;0,1+MAX($A$14:A122),0),0)</f>
        <v>0</v>
      </c>
      <c r="B123" s="39"/>
      <c r="C123" s="48"/>
      <c r="D123" s="25"/>
      <c r="E123" s="73"/>
      <c r="F123" s="76">
        <f t="shared" si="11"/>
        <v>0</v>
      </c>
      <c r="G123" s="71">
        <f t="shared" si="12"/>
        <v>0</v>
      </c>
      <c r="H123" s="71">
        <f t="shared" si="13"/>
        <v>0</v>
      </c>
      <c r="I123" s="71">
        <f t="shared" si="14"/>
        <v>0</v>
      </c>
      <c r="J123" s="71">
        <f t="shared" si="15"/>
        <v>0</v>
      </c>
      <c r="K123" s="50">
        <f t="shared" si="16"/>
        <v>0</v>
      </c>
      <c r="L123" s="51">
        <f t="shared" si="17"/>
        <v>0</v>
      </c>
      <c r="M123" s="49">
        <f t="shared" si="18"/>
        <v>0</v>
      </c>
      <c r="N123" s="49">
        <f t="shared" si="19"/>
        <v>0</v>
      </c>
      <c r="O123" s="49">
        <f t="shared" si="20"/>
        <v>0</v>
      </c>
      <c r="P123" s="50">
        <f t="shared" si="21"/>
        <v>0</v>
      </c>
      <c r="Q123" s="105"/>
      <c r="R123" s="105"/>
      <c r="S123" s="105"/>
    </row>
    <row r="124" spans="1:19" x14ac:dyDescent="0.2">
      <c r="A124" s="104">
        <f>IF(E124&gt;0,IF(E124&gt;0,1+MAX($A$14:A123),0),0)</f>
        <v>0</v>
      </c>
      <c r="B124" s="39"/>
      <c r="C124" s="48"/>
      <c r="D124" s="25"/>
      <c r="E124" s="73"/>
      <c r="F124" s="76">
        <f t="shared" si="11"/>
        <v>0</v>
      </c>
      <c r="G124" s="71">
        <f t="shared" si="12"/>
        <v>0</v>
      </c>
      <c r="H124" s="71">
        <f t="shared" si="13"/>
        <v>0</v>
      </c>
      <c r="I124" s="71">
        <f t="shared" si="14"/>
        <v>0</v>
      </c>
      <c r="J124" s="71">
        <f t="shared" si="15"/>
        <v>0</v>
      </c>
      <c r="K124" s="50">
        <f t="shared" si="16"/>
        <v>0</v>
      </c>
      <c r="L124" s="51">
        <f t="shared" si="17"/>
        <v>0</v>
      </c>
      <c r="M124" s="49">
        <f t="shared" si="18"/>
        <v>0</v>
      </c>
      <c r="N124" s="49">
        <f t="shared" si="19"/>
        <v>0</v>
      </c>
      <c r="O124" s="49">
        <f t="shared" si="20"/>
        <v>0</v>
      </c>
      <c r="P124" s="50">
        <f t="shared" si="21"/>
        <v>0</v>
      </c>
      <c r="Q124" s="105"/>
      <c r="R124" s="105"/>
      <c r="S124" s="105"/>
    </row>
    <row r="125" spans="1:19" x14ac:dyDescent="0.2">
      <c r="A125" s="104">
        <f>IF(E125&gt;0,IF(E125&gt;0,1+MAX($A$14:A124),0),0)</f>
        <v>0</v>
      </c>
      <c r="B125" s="39"/>
      <c r="C125" s="48"/>
      <c r="D125" s="25"/>
      <c r="E125" s="73"/>
      <c r="F125" s="76">
        <f t="shared" si="11"/>
        <v>0</v>
      </c>
      <c r="G125" s="71">
        <f t="shared" si="12"/>
        <v>0</v>
      </c>
      <c r="H125" s="71">
        <f t="shared" si="13"/>
        <v>0</v>
      </c>
      <c r="I125" s="71">
        <f t="shared" si="14"/>
        <v>0</v>
      </c>
      <c r="J125" s="71">
        <f t="shared" si="15"/>
        <v>0</v>
      </c>
      <c r="K125" s="50">
        <f t="shared" si="16"/>
        <v>0</v>
      </c>
      <c r="L125" s="51">
        <f t="shared" si="17"/>
        <v>0</v>
      </c>
      <c r="M125" s="49">
        <f t="shared" si="18"/>
        <v>0</v>
      </c>
      <c r="N125" s="49">
        <f t="shared" si="19"/>
        <v>0</v>
      </c>
      <c r="O125" s="49">
        <f t="shared" si="20"/>
        <v>0</v>
      </c>
      <c r="P125" s="50">
        <f t="shared" si="21"/>
        <v>0</v>
      </c>
      <c r="Q125" s="105"/>
      <c r="R125" s="105"/>
      <c r="S125" s="105"/>
    </row>
    <row r="126" spans="1:19" x14ac:dyDescent="0.2">
      <c r="A126" s="104">
        <f>IF(E126&gt;0,IF(E126&gt;0,1+MAX($A$14:A125),0),0)</f>
        <v>0</v>
      </c>
      <c r="B126" s="39"/>
      <c r="C126" s="48"/>
      <c r="D126" s="25"/>
      <c r="E126" s="73"/>
      <c r="F126" s="76">
        <f t="shared" si="11"/>
        <v>0</v>
      </c>
      <c r="G126" s="71">
        <f t="shared" si="12"/>
        <v>0</v>
      </c>
      <c r="H126" s="71">
        <f t="shared" si="13"/>
        <v>0</v>
      </c>
      <c r="I126" s="71">
        <f t="shared" si="14"/>
        <v>0</v>
      </c>
      <c r="J126" s="71">
        <f t="shared" si="15"/>
        <v>0</v>
      </c>
      <c r="K126" s="50">
        <f t="shared" si="16"/>
        <v>0</v>
      </c>
      <c r="L126" s="51">
        <f t="shared" si="17"/>
        <v>0</v>
      </c>
      <c r="M126" s="49">
        <f t="shared" si="18"/>
        <v>0</v>
      </c>
      <c r="N126" s="49">
        <f t="shared" si="19"/>
        <v>0</v>
      </c>
      <c r="O126" s="49">
        <f t="shared" si="20"/>
        <v>0</v>
      </c>
      <c r="P126" s="50">
        <f t="shared" si="21"/>
        <v>0</v>
      </c>
      <c r="Q126" s="105"/>
      <c r="R126" s="105"/>
      <c r="S126" s="105"/>
    </row>
    <row r="127" spans="1:19" x14ac:dyDescent="0.2">
      <c r="A127" s="104">
        <f>IF(E127&gt;0,IF(E127&gt;0,1+MAX($A$14:A126),0),0)</f>
        <v>0</v>
      </c>
      <c r="B127" s="39"/>
      <c r="C127" s="48"/>
      <c r="D127" s="25"/>
      <c r="E127" s="73"/>
      <c r="F127" s="76">
        <f t="shared" si="11"/>
        <v>0</v>
      </c>
      <c r="G127" s="71">
        <f t="shared" si="12"/>
        <v>0</v>
      </c>
      <c r="H127" s="71">
        <f t="shared" si="13"/>
        <v>0</v>
      </c>
      <c r="I127" s="71">
        <f t="shared" si="14"/>
        <v>0</v>
      </c>
      <c r="J127" s="71">
        <f t="shared" si="15"/>
        <v>0</v>
      </c>
      <c r="K127" s="50">
        <f t="shared" si="16"/>
        <v>0</v>
      </c>
      <c r="L127" s="51">
        <f t="shared" si="17"/>
        <v>0</v>
      </c>
      <c r="M127" s="49">
        <f t="shared" si="18"/>
        <v>0</v>
      </c>
      <c r="N127" s="49">
        <f t="shared" si="19"/>
        <v>0</v>
      </c>
      <c r="O127" s="49">
        <f t="shared" si="20"/>
        <v>0</v>
      </c>
      <c r="P127" s="50">
        <f t="shared" si="21"/>
        <v>0</v>
      </c>
      <c r="Q127" s="105"/>
      <c r="R127" s="105"/>
      <c r="S127" s="105"/>
    </row>
    <row r="128" spans="1:19" x14ac:dyDescent="0.2">
      <c r="A128" s="104">
        <f>IF(E128&gt;0,IF(E128&gt;0,1+MAX($A$14:A127),0),0)</f>
        <v>0</v>
      </c>
      <c r="B128" s="39"/>
      <c r="C128" s="48"/>
      <c r="D128" s="25"/>
      <c r="E128" s="73"/>
      <c r="F128" s="76">
        <f t="shared" si="11"/>
        <v>0</v>
      </c>
      <c r="G128" s="71">
        <f t="shared" si="12"/>
        <v>0</v>
      </c>
      <c r="H128" s="71">
        <f t="shared" si="13"/>
        <v>0</v>
      </c>
      <c r="I128" s="71">
        <f t="shared" si="14"/>
        <v>0</v>
      </c>
      <c r="J128" s="71">
        <f t="shared" si="15"/>
        <v>0</v>
      </c>
      <c r="K128" s="50">
        <f t="shared" si="16"/>
        <v>0</v>
      </c>
      <c r="L128" s="51">
        <f t="shared" si="17"/>
        <v>0</v>
      </c>
      <c r="M128" s="49">
        <f t="shared" si="18"/>
        <v>0</v>
      </c>
      <c r="N128" s="49">
        <f t="shared" si="19"/>
        <v>0</v>
      </c>
      <c r="O128" s="49">
        <f t="shared" si="20"/>
        <v>0</v>
      </c>
      <c r="P128" s="50">
        <f t="shared" si="21"/>
        <v>0</v>
      </c>
      <c r="Q128" s="105"/>
      <c r="R128" s="105"/>
      <c r="S128" s="105"/>
    </row>
    <row r="129" spans="1:19" x14ac:dyDescent="0.2">
      <c r="A129" s="104">
        <f>IF(E129&gt;0,IF(E129&gt;0,1+MAX($A$14:A128),0),0)</f>
        <v>0</v>
      </c>
      <c r="B129" s="39"/>
      <c r="C129" s="48"/>
      <c r="D129" s="25"/>
      <c r="E129" s="73"/>
      <c r="F129" s="76">
        <f t="shared" si="11"/>
        <v>0</v>
      </c>
      <c r="G129" s="71">
        <f t="shared" si="12"/>
        <v>0</v>
      </c>
      <c r="H129" s="71">
        <f t="shared" si="13"/>
        <v>0</v>
      </c>
      <c r="I129" s="71">
        <f t="shared" si="14"/>
        <v>0</v>
      </c>
      <c r="J129" s="71">
        <f t="shared" si="15"/>
        <v>0</v>
      </c>
      <c r="K129" s="50">
        <f t="shared" si="16"/>
        <v>0</v>
      </c>
      <c r="L129" s="51">
        <f t="shared" si="17"/>
        <v>0</v>
      </c>
      <c r="M129" s="49">
        <f t="shared" si="18"/>
        <v>0</v>
      </c>
      <c r="N129" s="49">
        <f t="shared" si="19"/>
        <v>0</v>
      </c>
      <c r="O129" s="49">
        <f t="shared" si="20"/>
        <v>0</v>
      </c>
      <c r="P129" s="50">
        <f t="shared" si="21"/>
        <v>0</v>
      </c>
      <c r="Q129" s="105"/>
      <c r="R129" s="105"/>
      <c r="S129" s="105"/>
    </row>
    <row r="130" spans="1:19" x14ac:dyDescent="0.2">
      <c r="A130" s="104">
        <f>IF(E130&gt;0,IF(E130&gt;0,1+MAX($A$14:A129),0),0)</f>
        <v>0</v>
      </c>
      <c r="B130" s="39"/>
      <c r="C130" s="48"/>
      <c r="D130" s="25"/>
      <c r="E130" s="73"/>
      <c r="F130" s="76">
        <f t="shared" si="11"/>
        <v>0</v>
      </c>
      <c r="G130" s="71">
        <f t="shared" si="12"/>
        <v>0</v>
      </c>
      <c r="H130" s="71">
        <f t="shared" si="13"/>
        <v>0</v>
      </c>
      <c r="I130" s="71">
        <f t="shared" si="14"/>
        <v>0</v>
      </c>
      <c r="J130" s="71">
        <f t="shared" si="15"/>
        <v>0</v>
      </c>
      <c r="K130" s="50">
        <f t="shared" si="16"/>
        <v>0</v>
      </c>
      <c r="L130" s="51">
        <f t="shared" si="17"/>
        <v>0</v>
      </c>
      <c r="M130" s="49">
        <f t="shared" si="18"/>
        <v>0</v>
      </c>
      <c r="N130" s="49">
        <f t="shared" si="19"/>
        <v>0</v>
      </c>
      <c r="O130" s="49">
        <f t="shared" si="20"/>
        <v>0</v>
      </c>
      <c r="P130" s="50">
        <f t="shared" si="21"/>
        <v>0</v>
      </c>
      <c r="Q130" s="105"/>
      <c r="R130" s="105"/>
      <c r="S130" s="105"/>
    </row>
    <row r="131" spans="1:19" x14ac:dyDescent="0.2">
      <c r="A131" s="104">
        <f>IF(E131&gt;0,IF(E131&gt;0,1+MAX($A$14:A130),0),0)</f>
        <v>0</v>
      </c>
      <c r="B131" s="39"/>
      <c r="C131" s="48"/>
      <c r="D131" s="25"/>
      <c r="E131" s="73"/>
      <c r="F131" s="76">
        <f t="shared" si="11"/>
        <v>0</v>
      </c>
      <c r="G131" s="71">
        <f t="shared" si="12"/>
        <v>0</v>
      </c>
      <c r="H131" s="71">
        <f t="shared" si="13"/>
        <v>0</v>
      </c>
      <c r="I131" s="71">
        <f t="shared" si="14"/>
        <v>0</v>
      </c>
      <c r="J131" s="71">
        <f t="shared" si="15"/>
        <v>0</v>
      </c>
      <c r="K131" s="50">
        <f t="shared" si="16"/>
        <v>0</v>
      </c>
      <c r="L131" s="51">
        <f t="shared" si="17"/>
        <v>0</v>
      </c>
      <c r="M131" s="49">
        <f t="shared" si="18"/>
        <v>0</v>
      </c>
      <c r="N131" s="49">
        <f t="shared" si="19"/>
        <v>0</v>
      </c>
      <c r="O131" s="49">
        <f t="shared" si="20"/>
        <v>0</v>
      </c>
      <c r="P131" s="50">
        <f t="shared" si="21"/>
        <v>0</v>
      </c>
      <c r="Q131" s="105"/>
      <c r="R131" s="105"/>
      <c r="S131" s="105"/>
    </row>
    <row r="132" spans="1:19" x14ac:dyDescent="0.2">
      <c r="A132" s="104">
        <f>IF(E132&gt;0,IF(E132&gt;0,1+MAX($A$14:A131),0),0)</f>
        <v>0</v>
      </c>
      <c r="B132" s="39"/>
      <c r="C132" s="48"/>
      <c r="D132" s="25"/>
      <c r="E132" s="73"/>
      <c r="F132" s="76">
        <f t="shared" si="11"/>
        <v>0</v>
      </c>
      <c r="G132" s="71">
        <f t="shared" si="12"/>
        <v>0</v>
      </c>
      <c r="H132" s="71">
        <f t="shared" si="13"/>
        <v>0</v>
      </c>
      <c r="I132" s="71">
        <f t="shared" si="14"/>
        <v>0</v>
      </c>
      <c r="J132" s="71">
        <f t="shared" si="15"/>
        <v>0</v>
      </c>
      <c r="K132" s="50">
        <f t="shared" si="16"/>
        <v>0</v>
      </c>
      <c r="L132" s="51">
        <f t="shared" si="17"/>
        <v>0</v>
      </c>
      <c r="M132" s="49">
        <f t="shared" si="18"/>
        <v>0</v>
      </c>
      <c r="N132" s="49">
        <f t="shared" si="19"/>
        <v>0</v>
      </c>
      <c r="O132" s="49">
        <f t="shared" si="20"/>
        <v>0</v>
      </c>
      <c r="P132" s="50">
        <f t="shared" si="21"/>
        <v>0</v>
      </c>
      <c r="Q132" s="105"/>
      <c r="R132" s="105"/>
      <c r="S132" s="105"/>
    </row>
    <row r="133" spans="1:19" x14ac:dyDescent="0.2">
      <c r="A133" s="104">
        <f>IF(E133&gt;0,IF(E133&gt;0,1+MAX($A$14:A132),0),0)</f>
        <v>0</v>
      </c>
      <c r="B133" s="39"/>
      <c r="C133" s="48"/>
      <c r="D133" s="25"/>
      <c r="E133" s="73"/>
      <c r="F133" s="76">
        <f t="shared" si="11"/>
        <v>0</v>
      </c>
      <c r="G133" s="71">
        <f t="shared" si="12"/>
        <v>0</v>
      </c>
      <c r="H133" s="71">
        <f t="shared" si="13"/>
        <v>0</v>
      </c>
      <c r="I133" s="71">
        <f t="shared" si="14"/>
        <v>0</v>
      </c>
      <c r="J133" s="71">
        <f t="shared" si="15"/>
        <v>0</v>
      </c>
      <c r="K133" s="50">
        <f t="shared" si="16"/>
        <v>0</v>
      </c>
      <c r="L133" s="51">
        <f t="shared" si="17"/>
        <v>0</v>
      </c>
      <c r="M133" s="49">
        <f t="shared" si="18"/>
        <v>0</v>
      </c>
      <c r="N133" s="49">
        <f t="shared" si="19"/>
        <v>0</v>
      </c>
      <c r="O133" s="49">
        <f t="shared" si="20"/>
        <v>0</v>
      </c>
      <c r="P133" s="50">
        <f t="shared" si="21"/>
        <v>0</v>
      </c>
      <c r="Q133" s="105"/>
      <c r="R133" s="105"/>
      <c r="S133" s="105"/>
    </row>
    <row r="134" spans="1:19" x14ac:dyDescent="0.2">
      <c r="A134" s="104">
        <f>IF(E134&gt;0,IF(E134&gt;0,1+MAX($A$14:A133),0),0)</f>
        <v>0</v>
      </c>
      <c r="B134" s="39"/>
      <c r="C134" s="48"/>
      <c r="D134" s="25"/>
      <c r="E134" s="73"/>
      <c r="F134" s="76">
        <f t="shared" si="11"/>
        <v>0</v>
      </c>
      <c r="G134" s="71">
        <f t="shared" si="12"/>
        <v>0</v>
      </c>
      <c r="H134" s="71">
        <f t="shared" si="13"/>
        <v>0</v>
      </c>
      <c r="I134" s="71">
        <f t="shared" si="14"/>
        <v>0</v>
      </c>
      <c r="J134" s="71">
        <f t="shared" si="15"/>
        <v>0</v>
      </c>
      <c r="K134" s="50">
        <f t="shared" si="16"/>
        <v>0</v>
      </c>
      <c r="L134" s="51">
        <f t="shared" si="17"/>
        <v>0</v>
      </c>
      <c r="M134" s="49">
        <f t="shared" si="18"/>
        <v>0</v>
      </c>
      <c r="N134" s="49">
        <f t="shared" si="19"/>
        <v>0</v>
      </c>
      <c r="O134" s="49">
        <f t="shared" si="20"/>
        <v>0</v>
      </c>
      <c r="P134" s="50">
        <f t="shared" si="21"/>
        <v>0</v>
      </c>
      <c r="Q134" s="105"/>
      <c r="R134" s="105"/>
      <c r="S134" s="105"/>
    </row>
    <row r="135" spans="1:19" x14ac:dyDescent="0.2">
      <c r="A135" s="104">
        <f>IF(E135&gt;0,IF(E135&gt;0,1+MAX($A$14:A134),0),0)</f>
        <v>0</v>
      </c>
      <c r="B135" s="39"/>
      <c r="C135" s="48"/>
      <c r="D135" s="25"/>
      <c r="E135" s="73"/>
      <c r="F135" s="76">
        <f t="shared" si="11"/>
        <v>0</v>
      </c>
      <c r="G135" s="71">
        <f t="shared" si="12"/>
        <v>0</v>
      </c>
      <c r="H135" s="71">
        <f t="shared" si="13"/>
        <v>0</v>
      </c>
      <c r="I135" s="71">
        <f t="shared" si="14"/>
        <v>0</v>
      </c>
      <c r="J135" s="71">
        <f t="shared" si="15"/>
        <v>0</v>
      </c>
      <c r="K135" s="50">
        <f t="shared" si="16"/>
        <v>0</v>
      </c>
      <c r="L135" s="51">
        <f t="shared" si="17"/>
        <v>0</v>
      </c>
      <c r="M135" s="49">
        <f t="shared" si="18"/>
        <v>0</v>
      </c>
      <c r="N135" s="49">
        <f t="shared" si="19"/>
        <v>0</v>
      </c>
      <c r="O135" s="49">
        <f t="shared" si="20"/>
        <v>0</v>
      </c>
      <c r="P135" s="50">
        <f t="shared" si="21"/>
        <v>0</v>
      </c>
      <c r="Q135" s="105"/>
      <c r="R135" s="105"/>
      <c r="S135" s="105"/>
    </row>
    <row r="136" spans="1:19" x14ac:dyDescent="0.2">
      <c r="A136" s="104">
        <f>IF(E136&gt;0,IF(E136&gt;0,1+MAX($A$14:A135),0),0)</f>
        <v>0</v>
      </c>
      <c r="B136" s="39"/>
      <c r="C136" s="48"/>
      <c r="D136" s="25"/>
      <c r="E136" s="73"/>
      <c r="F136" s="76">
        <f t="shared" si="11"/>
        <v>0</v>
      </c>
      <c r="G136" s="71">
        <f t="shared" si="12"/>
        <v>0</v>
      </c>
      <c r="H136" s="71">
        <f t="shared" si="13"/>
        <v>0</v>
      </c>
      <c r="I136" s="71">
        <f t="shared" si="14"/>
        <v>0</v>
      </c>
      <c r="J136" s="71">
        <f t="shared" si="15"/>
        <v>0</v>
      </c>
      <c r="K136" s="50">
        <f t="shared" si="16"/>
        <v>0</v>
      </c>
      <c r="L136" s="51">
        <f t="shared" si="17"/>
        <v>0</v>
      </c>
      <c r="M136" s="49">
        <f t="shared" si="18"/>
        <v>0</v>
      </c>
      <c r="N136" s="49">
        <f t="shared" si="19"/>
        <v>0</v>
      </c>
      <c r="O136" s="49">
        <f t="shared" si="20"/>
        <v>0</v>
      </c>
      <c r="P136" s="50">
        <f t="shared" si="21"/>
        <v>0</v>
      </c>
      <c r="Q136" s="105"/>
      <c r="R136" s="105"/>
      <c r="S136" s="105"/>
    </row>
    <row r="137" spans="1:19" x14ac:dyDescent="0.2">
      <c r="A137" s="104">
        <f>IF(E137&gt;0,IF(E137&gt;0,1+MAX($A$14:A136),0),0)</f>
        <v>0</v>
      </c>
      <c r="B137" s="39"/>
      <c r="C137" s="48"/>
      <c r="D137" s="25"/>
      <c r="E137" s="73"/>
      <c r="F137" s="76">
        <f t="shared" si="11"/>
        <v>0</v>
      </c>
      <c r="G137" s="71">
        <f t="shared" si="12"/>
        <v>0</v>
      </c>
      <c r="H137" s="71">
        <f t="shared" si="13"/>
        <v>0</v>
      </c>
      <c r="I137" s="71">
        <f t="shared" si="14"/>
        <v>0</v>
      </c>
      <c r="J137" s="71">
        <f t="shared" si="15"/>
        <v>0</v>
      </c>
      <c r="K137" s="50">
        <f t="shared" si="16"/>
        <v>0</v>
      </c>
      <c r="L137" s="51">
        <f t="shared" si="17"/>
        <v>0</v>
      </c>
      <c r="M137" s="49">
        <f t="shared" si="18"/>
        <v>0</v>
      </c>
      <c r="N137" s="49">
        <f t="shared" si="19"/>
        <v>0</v>
      </c>
      <c r="O137" s="49">
        <f t="shared" si="20"/>
        <v>0</v>
      </c>
      <c r="P137" s="50">
        <f t="shared" si="21"/>
        <v>0</v>
      </c>
      <c r="Q137" s="105"/>
      <c r="R137" s="105"/>
      <c r="S137" s="105"/>
    </row>
    <row r="138" spans="1:19" x14ac:dyDescent="0.2">
      <c r="A138" s="104">
        <f>IF(E138&gt;0,IF(E138&gt;0,1+MAX($A$14:A137),0),0)</f>
        <v>0</v>
      </c>
      <c r="B138" s="39"/>
      <c r="C138" s="48"/>
      <c r="D138" s="25"/>
      <c r="E138" s="73"/>
      <c r="F138" s="76">
        <f t="shared" si="11"/>
        <v>0</v>
      </c>
      <c r="G138" s="71">
        <f t="shared" si="12"/>
        <v>0</v>
      </c>
      <c r="H138" s="71">
        <f t="shared" si="13"/>
        <v>0</v>
      </c>
      <c r="I138" s="71">
        <f t="shared" si="14"/>
        <v>0</v>
      </c>
      <c r="J138" s="71">
        <f t="shared" si="15"/>
        <v>0</v>
      </c>
      <c r="K138" s="50">
        <f t="shared" si="16"/>
        <v>0</v>
      </c>
      <c r="L138" s="51">
        <f t="shared" si="17"/>
        <v>0</v>
      </c>
      <c r="M138" s="49">
        <f t="shared" si="18"/>
        <v>0</v>
      </c>
      <c r="N138" s="49">
        <f t="shared" si="19"/>
        <v>0</v>
      </c>
      <c r="O138" s="49">
        <f t="shared" si="20"/>
        <v>0</v>
      </c>
      <c r="P138" s="50">
        <f t="shared" si="21"/>
        <v>0</v>
      </c>
      <c r="Q138" s="105"/>
      <c r="R138" s="105"/>
      <c r="S138" s="105"/>
    </row>
    <row r="139" spans="1:19" x14ac:dyDescent="0.2">
      <c r="A139" s="104">
        <f>IF(E139&gt;0,IF(E139&gt;0,1+MAX($A$14:A138),0),0)</f>
        <v>0</v>
      </c>
      <c r="B139" s="39"/>
      <c r="C139" s="48"/>
      <c r="D139" s="25"/>
      <c r="E139" s="73"/>
      <c r="F139" s="76">
        <f t="shared" si="11"/>
        <v>0</v>
      </c>
      <c r="G139" s="71">
        <f t="shared" si="12"/>
        <v>0</v>
      </c>
      <c r="H139" s="71">
        <f t="shared" si="13"/>
        <v>0</v>
      </c>
      <c r="I139" s="71">
        <f t="shared" si="14"/>
        <v>0</v>
      </c>
      <c r="J139" s="71">
        <f t="shared" si="15"/>
        <v>0</v>
      </c>
      <c r="K139" s="50">
        <f t="shared" si="16"/>
        <v>0</v>
      </c>
      <c r="L139" s="51">
        <f t="shared" si="17"/>
        <v>0</v>
      </c>
      <c r="M139" s="49">
        <f t="shared" si="18"/>
        <v>0</v>
      </c>
      <c r="N139" s="49">
        <f t="shared" si="19"/>
        <v>0</v>
      </c>
      <c r="O139" s="49">
        <f t="shared" si="20"/>
        <v>0</v>
      </c>
      <c r="P139" s="50">
        <f t="shared" si="21"/>
        <v>0</v>
      </c>
      <c r="Q139" s="105"/>
      <c r="R139" s="105"/>
      <c r="S139" s="105"/>
    </row>
    <row r="140" spans="1:19" x14ac:dyDescent="0.2">
      <c r="A140" s="104">
        <f>IF(E140&gt;0,IF(E140&gt;0,1+MAX($A$14:A139),0),0)</f>
        <v>0</v>
      </c>
      <c r="B140" s="39"/>
      <c r="C140" s="48"/>
      <c r="D140" s="25"/>
      <c r="E140" s="73"/>
      <c r="F140" s="76">
        <f t="shared" si="11"/>
        <v>0</v>
      </c>
      <c r="G140" s="71">
        <f t="shared" si="12"/>
        <v>0</v>
      </c>
      <c r="H140" s="71">
        <f t="shared" si="13"/>
        <v>0</v>
      </c>
      <c r="I140" s="71">
        <f t="shared" si="14"/>
        <v>0</v>
      </c>
      <c r="J140" s="71">
        <f t="shared" si="15"/>
        <v>0</v>
      </c>
      <c r="K140" s="50">
        <f t="shared" si="16"/>
        <v>0</v>
      </c>
      <c r="L140" s="51">
        <f t="shared" si="17"/>
        <v>0</v>
      </c>
      <c r="M140" s="49">
        <f t="shared" si="18"/>
        <v>0</v>
      </c>
      <c r="N140" s="49">
        <f t="shared" si="19"/>
        <v>0</v>
      </c>
      <c r="O140" s="49">
        <f t="shared" si="20"/>
        <v>0</v>
      </c>
      <c r="P140" s="50">
        <f t="shared" si="21"/>
        <v>0</v>
      </c>
      <c r="Q140" s="105"/>
      <c r="R140" s="105"/>
      <c r="S140" s="105"/>
    </row>
    <row r="141" spans="1:19" x14ac:dyDescent="0.2">
      <c r="A141" s="104">
        <f>IF(E141&gt;0,IF(E141&gt;0,1+MAX($A$14:A140),0),0)</f>
        <v>0</v>
      </c>
      <c r="B141" s="39"/>
      <c r="C141" s="48"/>
      <c r="D141" s="25"/>
      <c r="E141" s="73"/>
      <c r="F141" s="76">
        <f t="shared" si="11"/>
        <v>0</v>
      </c>
      <c r="G141" s="71">
        <f t="shared" si="12"/>
        <v>0</v>
      </c>
      <c r="H141" s="71">
        <f t="shared" si="13"/>
        <v>0</v>
      </c>
      <c r="I141" s="71">
        <f t="shared" si="14"/>
        <v>0</v>
      </c>
      <c r="J141" s="71">
        <f t="shared" si="15"/>
        <v>0</v>
      </c>
      <c r="K141" s="50">
        <f t="shared" si="16"/>
        <v>0</v>
      </c>
      <c r="L141" s="51">
        <f t="shared" si="17"/>
        <v>0</v>
      </c>
      <c r="M141" s="49">
        <f t="shared" si="18"/>
        <v>0</v>
      </c>
      <c r="N141" s="49">
        <f t="shared" si="19"/>
        <v>0</v>
      </c>
      <c r="O141" s="49">
        <f t="shared" si="20"/>
        <v>0</v>
      </c>
      <c r="P141" s="50">
        <f t="shared" si="21"/>
        <v>0</v>
      </c>
      <c r="Q141" s="105"/>
      <c r="R141" s="105"/>
      <c r="S141" s="105"/>
    </row>
    <row r="142" spans="1:19" x14ac:dyDescent="0.2">
      <c r="A142" s="104">
        <f>IF(E142&gt;0,IF(E142&gt;0,1+MAX($A$14:A141),0),0)</f>
        <v>0</v>
      </c>
      <c r="B142" s="39"/>
      <c r="C142" s="48"/>
      <c r="D142" s="25"/>
      <c r="E142" s="73"/>
      <c r="F142" s="76">
        <f t="shared" si="11"/>
        <v>0</v>
      </c>
      <c r="G142" s="71">
        <f t="shared" si="12"/>
        <v>0</v>
      </c>
      <c r="H142" s="71">
        <f t="shared" si="13"/>
        <v>0</v>
      </c>
      <c r="I142" s="71">
        <f t="shared" si="14"/>
        <v>0</v>
      </c>
      <c r="J142" s="71">
        <f t="shared" si="15"/>
        <v>0</v>
      </c>
      <c r="K142" s="50">
        <f t="shared" si="16"/>
        <v>0</v>
      </c>
      <c r="L142" s="51">
        <f t="shared" si="17"/>
        <v>0</v>
      </c>
      <c r="M142" s="49">
        <f t="shared" si="18"/>
        <v>0</v>
      </c>
      <c r="N142" s="49">
        <f t="shared" si="19"/>
        <v>0</v>
      </c>
      <c r="O142" s="49">
        <f t="shared" si="20"/>
        <v>0</v>
      </c>
      <c r="P142" s="50">
        <f t="shared" si="21"/>
        <v>0</v>
      </c>
      <c r="Q142" s="105"/>
      <c r="R142" s="105"/>
      <c r="S142" s="105"/>
    </row>
    <row r="143" spans="1:19" x14ac:dyDescent="0.2">
      <c r="A143" s="104">
        <f>IF(E143&gt;0,IF(E143&gt;0,1+MAX($A$14:A142),0),0)</f>
        <v>0</v>
      </c>
      <c r="B143" s="39"/>
      <c r="C143" s="48"/>
      <c r="D143" s="25"/>
      <c r="E143" s="73"/>
      <c r="F143" s="76">
        <f t="shared" ref="F143:F206" si="22">ROUNDUP((1+$Q$11)*Q143/$S$11,2)</f>
        <v>0</v>
      </c>
      <c r="G143" s="71">
        <f t="shared" ref="G143:G206" si="23">IF(F143&gt;0.001,9.5,0)</f>
        <v>0</v>
      </c>
      <c r="H143" s="71">
        <f t="shared" ref="H143:H206" si="24">ROUND(F143*G143,2)</f>
        <v>0</v>
      </c>
      <c r="I143" s="71">
        <f t="shared" ref="I143:I206" si="25">ROUND((1+$R$11)*R143,2)</f>
        <v>0</v>
      </c>
      <c r="J143" s="71">
        <f t="shared" ref="J143:J206" si="26">ROUND((1+$R$11*0.5)*S143,2)</f>
        <v>0</v>
      </c>
      <c r="K143" s="50">
        <f t="shared" ref="K143:K206" si="27">SUM(H143:J143)</f>
        <v>0</v>
      </c>
      <c r="L143" s="51">
        <f t="shared" ref="L143:L206" si="28">ROUND(E143*F143,2)</f>
        <v>0</v>
      </c>
      <c r="M143" s="49">
        <f t="shared" ref="M143:M206" si="29">ROUND(H143*E143,2)</f>
        <v>0</v>
      </c>
      <c r="N143" s="49">
        <f t="shared" ref="N143:N206" si="30">ROUND(I143*E143,2)</f>
        <v>0</v>
      </c>
      <c r="O143" s="49">
        <f t="shared" ref="O143:O206" si="31">ROUND(J143*E143,2)</f>
        <v>0</v>
      </c>
      <c r="P143" s="50">
        <f t="shared" ref="P143:P206" si="32">SUM(M143:O143)</f>
        <v>0</v>
      </c>
      <c r="Q143" s="105"/>
      <c r="R143" s="105"/>
      <c r="S143" s="105"/>
    </row>
    <row r="144" spans="1:19" x14ac:dyDescent="0.2">
      <c r="A144" s="104">
        <f>IF(E144&gt;0,IF(E144&gt;0,1+MAX($A$14:A143),0),0)</f>
        <v>0</v>
      </c>
      <c r="B144" s="39"/>
      <c r="C144" s="48"/>
      <c r="D144" s="25"/>
      <c r="E144" s="73"/>
      <c r="F144" s="76">
        <f t="shared" si="22"/>
        <v>0</v>
      </c>
      <c r="G144" s="71">
        <f t="shared" si="23"/>
        <v>0</v>
      </c>
      <c r="H144" s="71">
        <f t="shared" si="24"/>
        <v>0</v>
      </c>
      <c r="I144" s="71">
        <f t="shared" si="25"/>
        <v>0</v>
      </c>
      <c r="J144" s="71">
        <f t="shared" si="26"/>
        <v>0</v>
      </c>
      <c r="K144" s="50">
        <f t="shared" si="27"/>
        <v>0</v>
      </c>
      <c r="L144" s="51">
        <f t="shared" si="28"/>
        <v>0</v>
      </c>
      <c r="M144" s="49">
        <f t="shared" si="29"/>
        <v>0</v>
      </c>
      <c r="N144" s="49">
        <f t="shared" si="30"/>
        <v>0</v>
      </c>
      <c r="O144" s="49">
        <f t="shared" si="31"/>
        <v>0</v>
      </c>
      <c r="P144" s="50">
        <f t="shared" si="32"/>
        <v>0</v>
      </c>
      <c r="Q144" s="105"/>
      <c r="R144" s="105"/>
      <c r="S144" s="105"/>
    </row>
    <row r="145" spans="1:19" x14ac:dyDescent="0.2">
      <c r="A145" s="104">
        <f>IF(E145&gt;0,IF(E145&gt;0,1+MAX($A$14:A144),0),0)</f>
        <v>0</v>
      </c>
      <c r="B145" s="39"/>
      <c r="C145" s="48"/>
      <c r="D145" s="25"/>
      <c r="E145" s="73"/>
      <c r="F145" s="76">
        <f t="shared" si="22"/>
        <v>0</v>
      </c>
      <c r="G145" s="71">
        <f t="shared" si="23"/>
        <v>0</v>
      </c>
      <c r="H145" s="71">
        <f t="shared" si="24"/>
        <v>0</v>
      </c>
      <c r="I145" s="71">
        <f t="shared" si="25"/>
        <v>0</v>
      </c>
      <c r="J145" s="71">
        <f t="shared" si="26"/>
        <v>0</v>
      </c>
      <c r="K145" s="50">
        <f t="shared" si="27"/>
        <v>0</v>
      </c>
      <c r="L145" s="51">
        <f t="shared" si="28"/>
        <v>0</v>
      </c>
      <c r="M145" s="49">
        <f t="shared" si="29"/>
        <v>0</v>
      </c>
      <c r="N145" s="49">
        <f t="shared" si="30"/>
        <v>0</v>
      </c>
      <c r="O145" s="49">
        <f t="shared" si="31"/>
        <v>0</v>
      </c>
      <c r="P145" s="50">
        <f t="shared" si="32"/>
        <v>0</v>
      </c>
      <c r="Q145" s="105"/>
      <c r="R145" s="105"/>
      <c r="S145" s="105"/>
    </row>
    <row r="146" spans="1:19" x14ac:dyDescent="0.2">
      <c r="A146" s="104">
        <f>IF(E146&gt;0,IF(E146&gt;0,1+MAX($A$14:A145),0),0)</f>
        <v>0</v>
      </c>
      <c r="B146" s="39"/>
      <c r="C146" s="48"/>
      <c r="D146" s="25"/>
      <c r="E146" s="73"/>
      <c r="F146" s="76">
        <f t="shared" si="22"/>
        <v>0</v>
      </c>
      <c r="G146" s="71">
        <f t="shared" si="23"/>
        <v>0</v>
      </c>
      <c r="H146" s="71">
        <f t="shared" si="24"/>
        <v>0</v>
      </c>
      <c r="I146" s="71">
        <f t="shared" si="25"/>
        <v>0</v>
      </c>
      <c r="J146" s="71">
        <f t="shared" si="26"/>
        <v>0</v>
      </c>
      <c r="K146" s="50">
        <f t="shared" si="27"/>
        <v>0</v>
      </c>
      <c r="L146" s="51">
        <f t="shared" si="28"/>
        <v>0</v>
      </c>
      <c r="M146" s="49">
        <f t="shared" si="29"/>
        <v>0</v>
      </c>
      <c r="N146" s="49">
        <f t="shared" si="30"/>
        <v>0</v>
      </c>
      <c r="O146" s="49">
        <f t="shared" si="31"/>
        <v>0</v>
      </c>
      <c r="P146" s="50">
        <f t="shared" si="32"/>
        <v>0</v>
      </c>
      <c r="Q146" s="105"/>
      <c r="R146" s="105"/>
      <c r="S146" s="105"/>
    </row>
    <row r="147" spans="1:19" x14ac:dyDescent="0.2">
      <c r="A147" s="104">
        <f>IF(E147&gt;0,IF(E147&gt;0,1+MAX($A$14:A146),0),0)</f>
        <v>0</v>
      </c>
      <c r="B147" s="39"/>
      <c r="C147" s="48"/>
      <c r="D147" s="25"/>
      <c r="E147" s="73"/>
      <c r="F147" s="76">
        <f t="shared" si="22"/>
        <v>0</v>
      </c>
      <c r="G147" s="71">
        <f t="shared" si="23"/>
        <v>0</v>
      </c>
      <c r="H147" s="71">
        <f t="shared" si="24"/>
        <v>0</v>
      </c>
      <c r="I147" s="71">
        <f t="shared" si="25"/>
        <v>0</v>
      </c>
      <c r="J147" s="71">
        <f t="shared" si="26"/>
        <v>0</v>
      </c>
      <c r="K147" s="50">
        <f t="shared" si="27"/>
        <v>0</v>
      </c>
      <c r="L147" s="51">
        <f t="shared" si="28"/>
        <v>0</v>
      </c>
      <c r="M147" s="49">
        <f t="shared" si="29"/>
        <v>0</v>
      </c>
      <c r="N147" s="49">
        <f t="shared" si="30"/>
        <v>0</v>
      </c>
      <c r="O147" s="49">
        <f t="shared" si="31"/>
        <v>0</v>
      </c>
      <c r="P147" s="50">
        <f t="shared" si="32"/>
        <v>0</v>
      </c>
      <c r="Q147" s="105"/>
      <c r="R147" s="105"/>
      <c r="S147" s="105"/>
    </row>
    <row r="148" spans="1:19" x14ac:dyDescent="0.2">
      <c r="A148" s="104">
        <f>IF(E148&gt;0,IF(E148&gt;0,1+MAX($A$14:A147),0),0)</f>
        <v>0</v>
      </c>
      <c r="B148" s="39"/>
      <c r="C148" s="48"/>
      <c r="D148" s="25"/>
      <c r="E148" s="73"/>
      <c r="F148" s="76">
        <f t="shared" si="22"/>
        <v>0</v>
      </c>
      <c r="G148" s="71">
        <f t="shared" si="23"/>
        <v>0</v>
      </c>
      <c r="H148" s="71">
        <f t="shared" si="24"/>
        <v>0</v>
      </c>
      <c r="I148" s="71">
        <f t="shared" si="25"/>
        <v>0</v>
      </c>
      <c r="J148" s="71">
        <f t="shared" si="26"/>
        <v>0</v>
      </c>
      <c r="K148" s="50">
        <f t="shared" si="27"/>
        <v>0</v>
      </c>
      <c r="L148" s="51">
        <f t="shared" si="28"/>
        <v>0</v>
      </c>
      <c r="M148" s="49">
        <f t="shared" si="29"/>
        <v>0</v>
      </c>
      <c r="N148" s="49">
        <f t="shared" si="30"/>
        <v>0</v>
      </c>
      <c r="O148" s="49">
        <f t="shared" si="31"/>
        <v>0</v>
      </c>
      <c r="P148" s="50">
        <f t="shared" si="32"/>
        <v>0</v>
      </c>
      <c r="Q148" s="105"/>
      <c r="R148" s="105"/>
      <c r="S148" s="105"/>
    </row>
    <row r="149" spans="1:19" x14ac:dyDescent="0.2">
      <c r="A149" s="104">
        <f>IF(E149&gt;0,IF(E149&gt;0,1+MAX($A$14:A148),0),0)</f>
        <v>0</v>
      </c>
      <c r="B149" s="39"/>
      <c r="C149" s="48"/>
      <c r="D149" s="25"/>
      <c r="E149" s="73"/>
      <c r="F149" s="76">
        <f t="shared" si="22"/>
        <v>0</v>
      </c>
      <c r="G149" s="71">
        <f t="shared" si="23"/>
        <v>0</v>
      </c>
      <c r="H149" s="71">
        <f t="shared" si="24"/>
        <v>0</v>
      </c>
      <c r="I149" s="71">
        <f t="shared" si="25"/>
        <v>0</v>
      </c>
      <c r="J149" s="71">
        <f t="shared" si="26"/>
        <v>0</v>
      </c>
      <c r="K149" s="50">
        <f t="shared" si="27"/>
        <v>0</v>
      </c>
      <c r="L149" s="51">
        <f t="shared" si="28"/>
        <v>0</v>
      </c>
      <c r="M149" s="49">
        <f t="shared" si="29"/>
        <v>0</v>
      </c>
      <c r="N149" s="49">
        <f t="shared" si="30"/>
        <v>0</v>
      </c>
      <c r="O149" s="49">
        <f t="shared" si="31"/>
        <v>0</v>
      </c>
      <c r="P149" s="50">
        <f t="shared" si="32"/>
        <v>0</v>
      </c>
      <c r="Q149" s="105"/>
      <c r="R149" s="105"/>
      <c r="S149" s="105"/>
    </row>
    <row r="150" spans="1:19" x14ac:dyDescent="0.2">
      <c r="A150" s="104">
        <f>IF(E150&gt;0,IF(E150&gt;0,1+MAX($A$14:A149),0),0)</f>
        <v>0</v>
      </c>
      <c r="B150" s="39"/>
      <c r="C150" s="48"/>
      <c r="D150" s="25"/>
      <c r="E150" s="73"/>
      <c r="F150" s="76">
        <f t="shared" si="22"/>
        <v>0</v>
      </c>
      <c r="G150" s="71">
        <f t="shared" si="23"/>
        <v>0</v>
      </c>
      <c r="H150" s="71">
        <f t="shared" si="24"/>
        <v>0</v>
      </c>
      <c r="I150" s="71">
        <f t="shared" si="25"/>
        <v>0</v>
      </c>
      <c r="J150" s="71">
        <f t="shared" si="26"/>
        <v>0</v>
      </c>
      <c r="K150" s="50">
        <f t="shared" si="27"/>
        <v>0</v>
      </c>
      <c r="L150" s="51">
        <f t="shared" si="28"/>
        <v>0</v>
      </c>
      <c r="M150" s="49">
        <f t="shared" si="29"/>
        <v>0</v>
      </c>
      <c r="N150" s="49">
        <f t="shared" si="30"/>
        <v>0</v>
      </c>
      <c r="O150" s="49">
        <f t="shared" si="31"/>
        <v>0</v>
      </c>
      <c r="P150" s="50">
        <f t="shared" si="32"/>
        <v>0</v>
      </c>
      <c r="Q150" s="105"/>
      <c r="R150" s="105"/>
      <c r="S150" s="105"/>
    </row>
    <row r="151" spans="1:19" x14ac:dyDescent="0.2">
      <c r="A151" s="104">
        <f>IF(E151&gt;0,IF(E151&gt;0,1+MAX($A$14:A150),0),0)</f>
        <v>0</v>
      </c>
      <c r="B151" s="39"/>
      <c r="C151" s="48"/>
      <c r="D151" s="25"/>
      <c r="E151" s="73"/>
      <c r="F151" s="76">
        <f t="shared" si="22"/>
        <v>0</v>
      </c>
      <c r="G151" s="71">
        <f t="shared" si="23"/>
        <v>0</v>
      </c>
      <c r="H151" s="71">
        <f t="shared" si="24"/>
        <v>0</v>
      </c>
      <c r="I151" s="71">
        <f t="shared" si="25"/>
        <v>0</v>
      </c>
      <c r="J151" s="71">
        <f t="shared" si="26"/>
        <v>0</v>
      </c>
      <c r="K151" s="50">
        <f t="shared" si="27"/>
        <v>0</v>
      </c>
      <c r="L151" s="51">
        <f t="shared" si="28"/>
        <v>0</v>
      </c>
      <c r="M151" s="49">
        <f t="shared" si="29"/>
        <v>0</v>
      </c>
      <c r="N151" s="49">
        <f t="shared" si="30"/>
        <v>0</v>
      </c>
      <c r="O151" s="49">
        <f t="shared" si="31"/>
        <v>0</v>
      </c>
      <c r="P151" s="50">
        <f t="shared" si="32"/>
        <v>0</v>
      </c>
      <c r="Q151" s="105"/>
      <c r="R151" s="105"/>
      <c r="S151" s="105"/>
    </row>
    <row r="152" spans="1:19" x14ac:dyDescent="0.2">
      <c r="A152" s="104">
        <f>IF(E152&gt;0,IF(E152&gt;0,1+MAX($A$14:A151),0),0)</f>
        <v>0</v>
      </c>
      <c r="B152" s="39"/>
      <c r="C152" s="48"/>
      <c r="D152" s="25"/>
      <c r="E152" s="73"/>
      <c r="F152" s="76">
        <f t="shared" si="22"/>
        <v>0</v>
      </c>
      <c r="G152" s="71">
        <f t="shared" si="23"/>
        <v>0</v>
      </c>
      <c r="H152" s="71">
        <f t="shared" si="24"/>
        <v>0</v>
      </c>
      <c r="I152" s="71">
        <f t="shared" si="25"/>
        <v>0</v>
      </c>
      <c r="J152" s="71">
        <f t="shared" si="26"/>
        <v>0</v>
      </c>
      <c r="K152" s="50">
        <f t="shared" si="27"/>
        <v>0</v>
      </c>
      <c r="L152" s="51">
        <f t="shared" si="28"/>
        <v>0</v>
      </c>
      <c r="M152" s="49">
        <f t="shared" si="29"/>
        <v>0</v>
      </c>
      <c r="N152" s="49">
        <f t="shared" si="30"/>
        <v>0</v>
      </c>
      <c r="O152" s="49">
        <f t="shared" si="31"/>
        <v>0</v>
      </c>
      <c r="P152" s="50">
        <f t="shared" si="32"/>
        <v>0</v>
      </c>
      <c r="Q152" s="105"/>
      <c r="R152" s="105"/>
      <c r="S152" s="105"/>
    </row>
    <row r="153" spans="1:19" x14ac:dyDescent="0.2">
      <c r="A153" s="104">
        <f>IF(E153&gt;0,IF(E153&gt;0,1+MAX($A$14:A152),0),0)</f>
        <v>0</v>
      </c>
      <c r="B153" s="39"/>
      <c r="C153" s="48"/>
      <c r="D153" s="25"/>
      <c r="E153" s="73"/>
      <c r="F153" s="76">
        <f t="shared" si="22"/>
        <v>0</v>
      </c>
      <c r="G153" s="71">
        <f t="shared" si="23"/>
        <v>0</v>
      </c>
      <c r="H153" s="71">
        <f t="shared" si="24"/>
        <v>0</v>
      </c>
      <c r="I153" s="71">
        <f t="shared" si="25"/>
        <v>0</v>
      </c>
      <c r="J153" s="71">
        <f t="shared" si="26"/>
        <v>0</v>
      </c>
      <c r="K153" s="50">
        <f t="shared" si="27"/>
        <v>0</v>
      </c>
      <c r="L153" s="51">
        <f t="shared" si="28"/>
        <v>0</v>
      </c>
      <c r="M153" s="49">
        <f t="shared" si="29"/>
        <v>0</v>
      </c>
      <c r="N153" s="49">
        <f t="shared" si="30"/>
        <v>0</v>
      </c>
      <c r="O153" s="49">
        <f t="shared" si="31"/>
        <v>0</v>
      </c>
      <c r="P153" s="50">
        <f t="shared" si="32"/>
        <v>0</v>
      </c>
      <c r="Q153" s="105"/>
      <c r="R153" s="105"/>
      <c r="S153" s="105"/>
    </row>
    <row r="154" spans="1:19" x14ac:dyDescent="0.2">
      <c r="A154" s="104">
        <f>IF(E154&gt;0,IF(E154&gt;0,1+MAX($A$14:A153),0),0)</f>
        <v>0</v>
      </c>
      <c r="B154" s="39"/>
      <c r="C154" s="48"/>
      <c r="D154" s="25"/>
      <c r="E154" s="73"/>
      <c r="F154" s="76">
        <f t="shared" si="22"/>
        <v>0</v>
      </c>
      <c r="G154" s="71">
        <f t="shared" si="23"/>
        <v>0</v>
      </c>
      <c r="H154" s="71">
        <f t="shared" si="24"/>
        <v>0</v>
      </c>
      <c r="I154" s="71">
        <f t="shared" si="25"/>
        <v>0</v>
      </c>
      <c r="J154" s="71">
        <f t="shared" si="26"/>
        <v>0</v>
      </c>
      <c r="K154" s="50">
        <f t="shared" si="27"/>
        <v>0</v>
      </c>
      <c r="L154" s="51">
        <f t="shared" si="28"/>
        <v>0</v>
      </c>
      <c r="M154" s="49">
        <f t="shared" si="29"/>
        <v>0</v>
      </c>
      <c r="N154" s="49">
        <f t="shared" si="30"/>
        <v>0</v>
      </c>
      <c r="O154" s="49">
        <f t="shared" si="31"/>
        <v>0</v>
      </c>
      <c r="P154" s="50">
        <f t="shared" si="32"/>
        <v>0</v>
      </c>
      <c r="Q154" s="105"/>
      <c r="R154" s="105"/>
      <c r="S154" s="105"/>
    </row>
    <row r="155" spans="1:19" x14ac:dyDescent="0.2">
      <c r="A155" s="104">
        <f>IF(E155&gt;0,IF(E155&gt;0,1+MAX($A$14:A154),0),0)</f>
        <v>0</v>
      </c>
      <c r="B155" s="39"/>
      <c r="C155" s="48"/>
      <c r="D155" s="25"/>
      <c r="E155" s="73"/>
      <c r="F155" s="76">
        <f t="shared" si="22"/>
        <v>0</v>
      </c>
      <c r="G155" s="71">
        <f t="shared" si="23"/>
        <v>0</v>
      </c>
      <c r="H155" s="71">
        <f t="shared" si="24"/>
        <v>0</v>
      </c>
      <c r="I155" s="71">
        <f t="shared" si="25"/>
        <v>0</v>
      </c>
      <c r="J155" s="71">
        <f t="shared" si="26"/>
        <v>0</v>
      </c>
      <c r="K155" s="50">
        <f t="shared" si="27"/>
        <v>0</v>
      </c>
      <c r="L155" s="51">
        <f t="shared" si="28"/>
        <v>0</v>
      </c>
      <c r="M155" s="49">
        <f t="shared" si="29"/>
        <v>0</v>
      </c>
      <c r="N155" s="49">
        <f t="shared" si="30"/>
        <v>0</v>
      </c>
      <c r="O155" s="49">
        <f t="shared" si="31"/>
        <v>0</v>
      </c>
      <c r="P155" s="50">
        <f t="shared" si="32"/>
        <v>0</v>
      </c>
      <c r="Q155" s="105"/>
      <c r="R155" s="105"/>
      <c r="S155" s="105"/>
    </row>
    <row r="156" spans="1:19" x14ac:dyDescent="0.2">
      <c r="A156" s="104">
        <f>IF(E156&gt;0,IF(E156&gt;0,1+MAX($A$14:A155),0),0)</f>
        <v>0</v>
      </c>
      <c r="B156" s="39"/>
      <c r="C156" s="48"/>
      <c r="D156" s="25"/>
      <c r="E156" s="73"/>
      <c r="F156" s="76">
        <f t="shared" si="22"/>
        <v>0</v>
      </c>
      <c r="G156" s="71">
        <f t="shared" si="23"/>
        <v>0</v>
      </c>
      <c r="H156" s="71">
        <f t="shared" si="24"/>
        <v>0</v>
      </c>
      <c r="I156" s="71">
        <f t="shared" si="25"/>
        <v>0</v>
      </c>
      <c r="J156" s="71">
        <f t="shared" si="26"/>
        <v>0</v>
      </c>
      <c r="K156" s="50">
        <f t="shared" si="27"/>
        <v>0</v>
      </c>
      <c r="L156" s="51">
        <f t="shared" si="28"/>
        <v>0</v>
      </c>
      <c r="M156" s="49">
        <f t="shared" si="29"/>
        <v>0</v>
      </c>
      <c r="N156" s="49">
        <f t="shared" si="30"/>
        <v>0</v>
      </c>
      <c r="O156" s="49">
        <f t="shared" si="31"/>
        <v>0</v>
      </c>
      <c r="P156" s="50">
        <f t="shared" si="32"/>
        <v>0</v>
      </c>
      <c r="Q156" s="105"/>
      <c r="R156" s="105"/>
      <c r="S156" s="105"/>
    </row>
    <row r="157" spans="1:19" x14ac:dyDescent="0.2">
      <c r="A157" s="104">
        <f>IF(E157&gt;0,IF(E157&gt;0,1+MAX($A$14:A156),0),0)</f>
        <v>0</v>
      </c>
      <c r="B157" s="39"/>
      <c r="C157" s="48"/>
      <c r="D157" s="25"/>
      <c r="E157" s="73"/>
      <c r="F157" s="76">
        <f t="shared" si="22"/>
        <v>0</v>
      </c>
      <c r="G157" s="71">
        <f t="shared" si="23"/>
        <v>0</v>
      </c>
      <c r="H157" s="71">
        <f t="shared" si="24"/>
        <v>0</v>
      </c>
      <c r="I157" s="71">
        <f t="shared" si="25"/>
        <v>0</v>
      </c>
      <c r="J157" s="71">
        <f t="shared" si="26"/>
        <v>0</v>
      </c>
      <c r="K157" s="50">
        <f t="shared" si="27"/>
        <v>0</v>
      </c>
      <c r="L157" s="51">
        <f t="shared" si="28"/>
        <v>0</v>
      </c>
      <c r="M157" s="49">
        <f t="shared" si="29"/>
        <v>0</v>
      </c>
      <c r="N157" s="49">
        <f t="shared" si="30"/>
        <v>0</v>
      </c>
      <c r="O157" s="49">
        <f t="shared" si="31"/>
        <v>0</v>
      </c>
      <c r="P157" s="50">
        <f t="shared" si="32"/>
        <v>0</v>
      </c>
      <c r="Q157" s="105"/>
      <c r="R157" s="105"/>
      <c r="S157" s="105"/>
    </row>
    <row r="158" spans="1:19" x14ac:dyDescent="0.2">
      <c r="A158" s="104">
        <f>IF(E158&gt;0,IF(E158&gt;0,1+MAX($A$14:A157),0),0)</f>
        <v>0</v>
      </c>
      <c r="B158" s="39"/>
      <c r="C158" s="48"/>
      <c r="D158" s="25"/>
      <c r="E158" s="73"/>
      <c r="F158" s="76">
        <f t="shared" si="22"/>
        <v>0</v>
      </c>
      <c r="G158" s="71">
        <f t="shared" si="23"/>
        <v>0</v>
      </c>
      <c r="H158" s="71">
        <f t="shared" si="24"/>
        <v>0</v>
      </c>
      <c r="I158" s="71">
        <f t="shared" si="25"/>
        <v>0</v>
      </c>
      <c r="J158" s="71">
        <f t="shared" si="26"/>
        <v>0</v>
      </c>
      <c r="K158" s="50">
        <f t="shared" si="27"/>
        <v>0</v>
      </c>
      <c r="L158" s="51">
        <f t="shared" si="28"/>
        <v>0</v>
      </c>
      <c r="M158" s="49">
        <f t="shared" si="29"/>
        <v>0</v>
      </c>
      <c r="N158" s="49">
        <f t="shared" si="30"/>
        <v>0</v>
      </c>
      <c r="O158" s="49">
        <f t="shared" si="31"/>
        <v>0</v>
      </c>
      <c r="P158" s="50">
        <f t="shared" si="32"/>
        <v>0</v>
      </c>
      <c r="Q158" s="105"/>
      <c r="R158" s="105"/>
      <c r="S158" s="105"/>
    </row>
    <row r="159" spans="1:19" x14ac:dyDescent="0.2">
      <c r="A159" s="104">
        <f>IF(E159&gt;0,IF(E159&gt;0,1+MAX($A$14:A158),0),0)</f>
        <v>0</v>
      </c>
      <c r="B159" s="39"/>
      <c r="C159" s="48"/>
      <c r="D159" s="25"/>
      <c r="E159" s="73"/>
      <c r="F159" s="76">
        <f t="shared" si="22"/>
        <v>0</v>
      </c>
      <c r="G159" s="71">
        <f t="shared" si="23"/>
        <v>0</v>
      </c>
      <c r="H159" s="71">
        <f t="shared" si="24"/>
        <v>0</v>
      </c>
      <c r="I159" s="71">
        <f t="shared" si="25"/>
        <v>0</v>
      </c>
      <c r="J159" s="71">
        <f t="shared" si="26"/>
        <v>0</v>
      </c>
      <c r="K159" s="50">
        <f t="shared" si="27"/>
        <v>0</v>
      </c>
      <c r="L159" s="51">
        <f t="shared" si="28"/>
        <v>0</v>
      </c>
      <c r="M159" s="49">
        <f t="shared" si="29"/>
        <v>0</v>
      </c>
      <c r="N159" s="49">
        <f t="shared" si="30"/>
        <v>0</v>
      </c>
      <c r="O159" s="49">
        <f t="shared" si="31"/>
        <v>0</v>
      </c>
      <c r="P159" s="50">
        <f t="shared" si="32"/>
        <v>0</v>
      </c>
      <c r="Q159" s="105"/>
      <c r="R159" s="105"/>
      <c r="S159" s="105"/>
    </row>
    <row r="160" spans="1:19" x14ac:dyDescent="0.2">
      <c r="A160" s="104">
        <f>IF(E160&gt;0,IF(E160&gt;0,1+MAX($A$14:A159),0),0)</f>
        <v>0</v>
      </c>
      <c r="B160" s="39"/>
      <c r="C160" s="48"/>
      <c r="D160" s="25"/>
      <c r="E160" s="73"/>
      <c r="F160" s="76">
        <f t="shared" si="22"/>
        <v>0</v>
      </c>
      <c r="G160" s="71">
        <f t="shared" si="23"/>
        <v>0</v>
      </c>
      <c r="H160" s="71">
        <f t="shared" si="24"/>
        <v>0</v>
      </c>
      <c r="I160" s="71">
        <f t="shared" si="25"/>
        <v>0</v>
      </c>
      <c r="J160" s="71">
        <f t="shared" si="26"/>
        <v>0</v>
      </c>
      <c r="K160" s="50">
        <f t="shared" si="27"/>
        <v>0</v>
      </c>
      <c r="L160" s="51">
        <f t="shared" si="28"/>
        <v>0</v>
      </c>
      <c r="M160" s="49">
        <f t="shared" si="29"/>
        <v>0</v>
      </c>
      <c r="N160" s="49">
        <f t="shared" si="30"/>
        <v>0</v>
      </c>
      <c r="O160" s="49">
        <f t="shared" si="31"/>
        <v>0</v>
      </c>
      <c r="P160" s="50">
        <f t="shared" si="32"/>
        <v>0</v>
      </c>
      <c r="Q160" s="105"/>
      <c r="R160" s="105"/>
      <c r="S160" s="105"/>
    </row>
    <row r="161" spans="1:19" x14ac:dyDescent="0.2">
      <c r="A161" s="104">
        <f>IF(E161&gt;0,IF(E161&gt;0,1+MAX($A$14:A160),0),0)</f>
        <v>0</v>
      </c>
      <c r="B161" s="39"/>
      <c r="C161" s="48"/>
      <c r="D161" s="25"/>
      <c r="E161" s="73"/>
      <c r="F161" s="76">
        <f t="shared" si="22"/>
        <v>0</v>
      </c>
      <c r="G161" s="71">
        <f t="shared" si="23"/>
        <v>0</v>
      </c>
      <c r="H161" s="71">
        <f t="shared" si="24"/>
        <v>0</v>
      </c>
      <c r="I161" s="71">
        <f t="shared" si="25"/>
        <v>0</v>
      </c>
      <c r="J161" s="71">
        <f t="shared" si="26"/>
        <v>0</v>
      </c>
      <c r="K161" s="50">
        <f t="shared" si="27"/>
        <v>0</v>
      </c>
      <c r="L161" s="51">
        <f t="shared" si="28"/>
        <v>0</v>
      </c>
      <c r="M161" s="49">
        <f t="shared" si="29"/>
        <v>0</v>
      </c>
      <c r="N161" s="49">
        <f t="shared" si="30"/>
        <v>0</v>
      </c>
      <c r="O161" s="49">
        <f t="shared" si="31"/>
        <v>0</v>
      </c>
      <c r="P161" s="50">
        <f t="shared" si="32"/>
        <v>0</v>
      </c>
      <c r="Q161" s="105"/>
      <c r="R161" s="105"/>
      <c r="S161" s="105"/>
    </row>
    <row r="162" spans="1:19" x14ac:dyDescent="0.2">
      <c r="A162" s="104">
        <f>IF(E162&gt;0,IF(E162&gt;0,1+MAX($A$14:A161),0),0)</f>
        <v>0</v>
      </c>
      <c r="B162" s="39"/>
      <c r="C162" s="48"/>
      <c r="D162" s="25"/>
      <c r="E162" s="73"/>
      <c r="F162" s="76">
        <f t="shared" si="22"/>
        <v>0</v>
      </c>
      <c r="G162" s="71">
        <f t="shared" si="23"/>
        <v>0</v>
      </c>
      <c r="H162" s="71">
        <f t="shared" si="24"/>
        <v>0</v>
      </c>
      <c r="I162" s="71">
        <f t="shared" si="25"/>
        <v>0</v>
      </c>
      <c r="J162" s="71">
        <f t="shared" si="26"/>
        <v>0</v>
      </c>
      <c r="K162" s="50">
        <f t="shared" si="27"/>
        <v>0</v>
      </c>
      <c r="L162" s="51">
        <f t="shared" si="28"/>
        <v>0</v>
      </c>
      <c r="M162" s="49">
        <f t="shared" si="29"/>
        <v>0</v>
      </c>
      <c r="N162" s="49">
        <f t="shared" si="30"/>
        <v>0</v>
      </c>
      <c r="O162" s="49">
        <f t="shared" si="31"/>
        <v>0</v>
      </c>
      <c r="P162" s="50">
        <f t="shared" si="32"/>
        <v>0</v>
      </c>
      <c r="Q162" s="105"/>
      <c r="R162" s="105"/>
      <c r="S162" s="105"/>
    </row>
    <row r="163" spans="1:19" x14ac:dyDescent="0.2">
      <c r="A163" s="104">
        <f>IF(E163&gt;0,IF(E163&gt;0,1+MAX($A$14:A162),0),0)</f>
        <v>0</v>
      </c>
      <c r="B163" s="39"/>
      <c r="C163" s="48"/>
      <c r="D163" s="25"/>
      <c r="E163" s="73"/>
      <c r="F163" s="76">
        <f t="shared" si="22"/>
        <v>0</v>
      </c>
      <c r="G163" s="71">
        <f t="shared" si="23"/>
        <v>0</v>
      </c>
      <c r="H163" s="71">
        <f t="shared" si="24"/>
        <v>0</v>
      </c>
      <c r="I163" s="71">
        <f t="shared" si="25"/>
        <v>0</v>
      </c>
      <c r="J163" s="71">
        <f t="shared" si="26"/>
        <v>0</v>
      </c>
      <c r="K163" s="50">
        <f t="shared" si="27"/>
        <v>0</v>
      </c>
      <c r="L163" s="51">
        <f t="shared" si="28"/>
        <v>0</v>
      </c>
      <c r="M163" s="49">
        <f t="shared" si="29"/>
        <v>0</v>
      </c>
      <c r="N163" s="49">
        <f t="shared" si="30"/>
        <v>0</v>
      </c>
      <c r="O163" s="49">
        <f t="shared" si="31"/>
        <v>0</v>
      </c>
      <c r="P163" s="50">
        <f t="shared" si="32"/>
        <v>0</v>
      </c>
      <c r="Q163" s="105"/>
      <c r="R163" s="105"/>
      <c r="S163" s="105"/>
    </row>
    <row r="164" spans="1:19" x14ac:dyDescent="0.2">
      <c r="A164" s="104">
        <f>IF(E164&gt;0,IF(E164&gt;0,1+MAX($A$14:A163),0),0)</f>
        <v>0</v>
      </c>
      <c r="B164" s="39"/>
      <c r="C164" s="48"/>
      <c r="D164" s="25"/>
      <c r="E164" s="73"/>
      <c r="F164" s="76">
        <f t="shared" si="22"/>
        <v>0</v>
      </c>
      <c r="G164" s="71">
        <f t="shared" si="23"/>
        <v>0</v>
      </c>
      <c r="H164" s="71">
        <f t="shared" si="24"/>
        <v>0</v>
      </c>
      <c r="I164" s="71">
        <f t="shared" si="25"/>
        <v>0</v>
      </c>
      <c r="J164" s="71">
        <f t="shared" si="26"/>
        <v>0</v>
      </c>
      <c r="K164" s="50">
        <f t="shared" si="27"/>
        <v>0</v>
      </c>
      <c r="L164" s="51">
        <f t="shared" si="28"/>
        <v>0</v>
      </c>
      <c r="M164" s="49">
        <f t="shared" si="29"/>
        <v>0</v>
      </c>
      <c r="N164" s="49">
        <f t="shared" si="30"/>
        <v>0</v>
      </c>
      <c r="O164" s="49">
        <f t="shared" si="31"/>
        <v>0</v>
      </c>
      <c r="P164" s="50">
        <f t="shared" si="32"/>
        <v>0</v>
      </c>
      <c r="Q164" s="105"/>
      <c r="R164" s="105"/>
      <c r="S164" s="105"/>
    </row>
    <row r="165" spans="1:19" x14ac:dyDescent="0.2">
      <c r="A165" s="104">
        <f>IF(E165&gt;0,IF(E165&gt;0,1+MAX($A$14:A164),0),0)</f>
        <v>0</v>
      </c>
      <c r="B165" s="39"/>
      <c r="C165" s="48"/>
      <c r="D165" s="25"/>
      <c r="E165" s="73"/>
      <c r="F165" s="76">
        <f t="shared" si="22"/>
        <v>0</v>
      </c>
      <c r="G165" s="71">
        <f t="shared" si="23"/>
        <v>0</v>
      </c>
      <c r="H165" s="71">
        <f t="shared" si="24"/>
        <v>0</v>
      </c>
      <c r="I165" s="71">
        <f t="shared" si="25"/>
        <v>0</v>
      </c>
      <c r="J165" s="71">
        <f t="shared" si="26"/>
        <v>0</v>
      </c>
      <c r="K165" s="50">
        <f t="shared" si="27"/>
        <v>0</v>
      </c>
      <c r="L165" s="51">
        <f t="shared" si="28"/>
        <v>0</v>
      </c>
      <c r="M165" s="49">
        <f t="shared" si="29"/>
        <v>0</v>
      </c>
      <c r="N165" s="49">
        <f t="shared" si="30"/>
        <v>0</v>
      </c>
      <c r="O165" s="49">
        <f t="shared" si="31"/>
        <v>0</v>
      </c>
      <c r="P165" s="50">
        <f t="shared" si="32"/>
        <v>0</v>
      </c>
      <c r="Q165" s="105"/>
      <c r="R165" s="105"/>
      <c r="S165" s="105"/>
    </row>
    <row r="166" spans="1:19" x14ac:dyDescent="0.2">
      <c r="A166" s="104">
        <f>IF(E166&gt;0,IF(E166&gt;0,1+MAX($A$14:A165),0),0)</f>
        <v>0</v>
      </c>
      <c r="B166" s="39"/>
      <c r="C166" s="48"/>
      <c r="D166" s="25"/>
      <c r="E166" s="73"/>
      <c r="F166" s="76">
        <f t="shared" si="22"/>
        <v>0</v>
      </c>
      <c r="G166" s="71">
        <f t="shared" si="23"/>
        <v>0</v>
      </c>
      <c r="H166" s="71">
        <f t="shared" si="24"/>
        <v>0</v>
      </c>
      <c r="I166" s="71">
        <f t="shared" si="25"/>
        <v>0</v>
      </c>
      <c r="J166" s="71">
        <f t="shared" si="26"/>
        <v>0</v>
      </c>
      <c r="K166" s="50">
        <f t="shared" si="27"/>
        <v>0</v>
      </c>
      <c r="L166" s="51">
        <f t="shared" si="28"/>
        <v>0</v>
      </c>
      <c r="M166" s="49">
        <f t="shared" si="29"/>
        <v>0</v>
      </c>
      <c r="N166" s="49">
        <f t="shared" si="30"/>
        <v>0</v>
      </c>
      <c r="O166" s="49">
        <f t="shared" si="31"/>
        <v>0</v>
      </c>
      <c r="P166" s="50">
        <f t="shared" si="32"/>
        <v>0</v>
      </c>
      <c r="Q166" s="105"/>
      <c r="R166" s="105"/>
      <c r="S166" s="105"/>
    </row>
    <row r="167" spans="1:19" x14ac:dyDescent="0.2">
      <c r="A167" s="104">
        <f>IF(E167&gt;0,IF(E167&gt;0,1+MAX($A$14:A166),0),0)</f>
        <v>0</v>
      </c>
      <c r="B167" s="39"/>
      <c r="C167" s="48"/>
      <c r="D167" s="25"/>
      <c r="E167" s="73"/>
      <c r="F167" s="76">
        <f t="shared" si="22"/>
        <v>0</v>
      </c>
      <c r="G167" s="71">
        <f t="shared" si="23"/>
        <v>0</v>
      </c>
      <c r="H167" s="71">
        <f t="shared" si="24"/>
        <v>0</v>
      </c>
      <c r="I167" s="71">
        <f t="shared" si="25"/>
        <v>0</v>
      </c>
      <c r="J167" s="71">
        <f t="shared" si="26"/>
        <v>0</v>
      </c>
      <c r="K167" s="50">
        <f t="shared" si="27"/>
        <v>0</v>
      </c>
      <c r="L167" s="51">
        <f t="shared" si="28"/>
        <v>0</v>
      </c>
      <c r="M167" s="49">
        <f t="shared" si="29"/>
        <v>0</v>
      </c>
      <c r="N167" s="49">
        <f t="shared" si="30"/>
        <v>0</v>
      </c>
      <c r="O167" s="49">
        <f t="shared" si="31"/>
        <v>0</v>
      </c>
      <c r="P167" s="50">
        <f t="shared" si="32"/>
        <v>0</v>
      </c>
      <c r="Q167" s="105"/>
      <c r="R167" s="105"/>
      <c r="S167" s="105"/>
    </row>
    <row r="168" spans="1:19" x14ac:dyDescent="0.2">
      <c r="A168" s="104">
        <f>IF(E168&gt;0,IF(E168&gt;0,1+MAX($A$14:A167),0),0)</f>
        <v>0</v>
      </c>
      <c r="B168" s="39"/>
      <c r="C168" s="48"/>
      <c r="D168" s="25"/>
      <c r="E168" s="73"/>
      <c r="F168" s="76">
        <f t="shared" si="22"/>
        <v>0</v>
      </c>
      <c r="G168" s="71">
        <f t="shared" si="23"/>
        <v>0</v>
      </c>
      <c r="H168" s="71">
        <f t="shared" si="24"/>
        <v>0</v>
      </c>
      <c r="I168" s="71">
        <f t="shared" si="25"/>
        <v>0</v>
      </c>
      <c r="J168" s="71">
        <f t="shared" si="26"/>
        <v>0</v>
      </c>
      <c r="K168" s="50">
        <f t="shared" si="27"/>
        <v>0</v>
      </c>
      <c r="L168" s="51">
        <f t="shared" si="28"/>
        <v>0</v>
      </c>
      <c r="M168" s="49">
        <f t="shared" si="29"/>
        <v>0</v>
      </c>
      <c r="N168" s="49">
        <f t="shared" si="30"/>
        <v>0</v>
      </c>
      <c r="O168" s="49">
        <f t="shared" si="31"/>
        <v>0</v>
      </c>
      <c r="P168" s="50">
        <f t="shared" si="32"/>
        <v>0</v>
      </c>
      <c r="Q168" s="105"/>
      <c r="R168" s="105"/>
      <c r="S168" s="105"/>
    </row>
    <row r="169" spans="1:19" x14ac:dyDescent="0.2">
      <c r="A169" s="104">
        <f>IF(E169&gt;0,IF(E169&gt;0,1+MAX($A$14:A168),0),0)</f>
        <v>0</v>
      </c>
      <c r="B169" s="39"/>
      <c r="C169" s="48"/>
      <c r="D169" s="25"/>
      <c r="E169" s="73"/>
      <c r="F169" s="76">
        <f t="shared" si="22"/>
        <v>0</v>
      </c>
      <c r="G169" s="71">
        <f t="shared" si="23"/>
        <v>0</v>
      </c>
      <c r="H169" s="71">
        <f t="shared" si="24"/>
        <v>0</v>
      </c>
      <c r="I169" s="71">
        <f t="shared" si="25"/>
        <v>0</v>
      </c>
      <c r="J169" s="71">
        <f t="shared" si="26"/>
        <v>0</v>
      </c>
      <c r="K169" s="50">
        <f t="shared" si="27"/>
        <v>0</v>
      </c>
      <c r="L169" s="51">
        <f t="shared" si="28"/>
        <v>0</v>
      </c>
      <c r="M169" s="49">
        <f t="shared" si="29"/>
        <v>0</v>
      </c>
      <c r="N169" s="49">
        <f t="shared" si="30"/>
        <v>0</v>
      </c>
      <c r="O169" s="49">
        <f t="shared" si="31"/>
        <v>0</v>
      </c>
      <c r="P169" s="50">
        <f t="shared" si="32"/>
        <v>0</v>
      </c>
      <c r="Q169" s="105"/>
      <c r="R169" s="105"/>
      <c r="S169" s="105"/>
    </row>
    <row r="170" spans="1:19" x14ac:dyDescent="0.2">
      <c r="A170" s="104">
        <f>IF(E170&gt;0,IF(E170&gt;0,1+MAX($A$14:A169),0),0)</f>
        <v>0</v>
      </c>
      <c r="B170" s="39"/>
      <c r="C170" s="48"/>
      <c r="D170" s="25"/>
      <c r="E170" s="73"/>
      <c r="F170" s="76">
        <f t="shared" si="22"/>
        <v>0</v>
      </c>
      <c r="G170" s="71">
        <f t="shared" si="23"/>
        <v>0</v>
      </c>
      <c r="H170" s="71">
        <f t="shared" si="24"/>
        <v>0</v>
      </c>
      <c r="I170" s="71">
        <f t="shared" si="25"/>
        <v>0</v>
      </c>
      <c r="J170" s="71">
        <f t="shared" si="26"/>
        <v>0</v>
      </c>
      <c r="K170" s="50">
        <f t="shared" si="27"/>
        <v>0</v>
      </c>
      <c r="L170" s="51">
        <f t="shared" si="28"/>
        <v>0</v>
      </c>
      <c r="M170" s="49">
        <f t="shared" si="29"/>
        <v>0</v>
      </c>
      <c r="N170" s="49">
        <f t="shared" si="30"/>
        <v>0</v>
      </c>
      <c r="O170" s="49">
        <f t="shared" si="31"/>
        <v>0</v>
      </c>
      <c r="P170" s="50">
        <f t="shared" si="32"/>
        <v>0</v>
      </c>
      <c r="Q170" s="105"/>
      <c r="R170" s="105"/>
      <c r="S170" s="105"/>
    </row>
    <row r="171" spans="1:19" x14ac:dyDescent="0.2">
      <c r="A171" s="104">
        <f>IF(E171&gt;0,IF(E171&gt;0,1+MAX($A$14:A170),0),0)</f>
        <v>0</v>
      </c>
      <c r="B171" s="39"/>
      <c r="C171" s="48"/>
      <c r="D171" s="25"/>
      <c r="E171" s="73"/>
      <c r="F171" s="76">
        <f t="shared" si="22"/>
        <v>0</v>
      </c>
      <c r="G171" s="71">
        <f t="shared" si="23"/>
        <v>0</v>
      </c>
      <c r="H171" s="71">
        <f t="shared" si="24"/>
        <v>0</v>
      </c>
      <c r="I171" s="71">
        <f t="shared" si="25"/>
        <v>0</v>
      </c>
      <c r="J171" s="71">
        <f t="shared" si="26"/>
        <v>0</v>
      </c>
      <c r="K171" s="50">
        <f t="shared" si="27"/>
        <v>0</v>
      </c>
      <c r="L171" s="51">
        <f t="shared" si="28"/>
        <v>0</v>
      </c>
      <c r="M171" s="49">
        <f t="shared" si="29"/>
        <v>0</v>
      </c>
      <c r="N171" s="49">
        <f t="shared" si="30"/>
        <v>0</v>
      </c>
      <c r="O171" s="49">
        <f t="shared" si="31"/>
        <v>0</v>
      </c>
      <c r="P171" s="50">
        <f t="shared" si="32"/>
        <v>0</v>
      </c>
      <c r="Q171" s="105"/>
      <c r="R171" s="105"/>
      <c r="S171" s="105"/>
    </row>
    <row r="172" spans="1:19" x14ac:dyDescent="0.2">
      <c r="A172" s="104">
        <f>IF(E172&gt;0,IF(E172&gt;0,1+MAX($A$14:A171),0),0)</f>
        <v>0</v>
      </c>
      <c r="B172" s="39"/>
      <c r="C172" s="48"/>
      <c r="D172" s="25"/>
      <c r="E172" s="73"/>
      <c r="F172" s="76">
        <f t="shared" si="22"/>
        <v>0</v>
      </c>
      <c r="G172" s="71">
        <f t="shared" si="23"/>
        <v>0</v>
      </c>
      <c r="H172" s="71">
        <f t="shared" si="24"/>
        <v>0</v>
      </c>
      <c r="I172" s="71">
        <f t="shared" si="25"/>
        <v>0</v>
      </c>
      <c r="J172" s="71">
        <f t="shared" si="26"/>
        <v>0</v>
      </c>
      <c r="K172" s="50">
        <f t="shared" si="27"/>
        <v>0</v>
      </c>
      <c r="L172" s="51">
        <f t="shared" si="28"/>
        <v>0</v>
      </c>
      <c r="M172" s="49">
        <f t="shared" si="29"/>
        <v>0</v>
      </c>
      <c r="N172" s="49">
        <f t="shared" si="30"/>
        <v>0</v>
      </c>
      <c r="O172" s="49">
        <f t="shared" si="31"/>
        <v>0</v>
      </c>
      <c r="P172" s="50">
        <f t="shared" si="32"/>
        <v>0</v>
      </c>
      <c r="Q172" s="105"/>
      <c r="R172" s="105"/>
      <c r="S172" s="105"/>
    </row>
    <row r="173" spans="1:19" x14ac:dyDescent="0.2">
      <c r="A173" s="104">
        <f>IF(E173&gt;0,IF(E173&gt;0,1+MAX($A$14:A172),0),0)</f>
        <v>0</v>
      </c>
      <c r="B173" s="39"/>
      <c r="C173" s="48"/>
      <c r="D173" s="25"/>
      <c r="E173" s="73"/>
      <c r="F173" s="76">
        <f t="shared" si="22"/>
        <v>0</v>
      </c>
      <c r="G173" s="71">
        <f t="shared" si="23"/>
        <v>0</v>
      </c>
      <c r="H173" s="71">
        <f t="shared" si="24"/>
        <v>0</v>
      </c>
      <c r="I173" s="71">
        <f t="shared" si="25"/>
        <v>0</v>
      </c>
      <c r="J173" s="71">
        <f t="shared" si="26"/>
        <v>0</v>
      </c>
      <c r="K173" s="50">
        <f t="shared" si="27"/>
        <v>0</v>
      </c>
      <c r="L173" s="51">
        <f t="shared" si="28"/>
        <v>0</v>
      </c>
      <c r="M173" s="49">
        <f t="shared" si="29"/>
        <v>0</v>
      </c>
      <c r="N173" s="49">
        <f t="shared" si="30"/>
        <v>0</v>
      </c>
      <c r="O173" s="49">
        <f t="shared" si="31"/>
        <v>0</v>
      </c>
      <c r="P173" s="50">
        <f t="shared" si="32"/>
        <v>0</v>
      </c>
      <c r="Q173" s="105"/>
      <c r="R173" s="105"/>
      <c r="S173" s="105"/>
    </row>
    <row r="174" spans="1:19" x14ac:dyDescent="0.2">
      <c r="A174" s="104">
        <f>IF(E174&gt;0,IF(E174&gt;0,1+MAX($A$14:A173),0),0)</f>
        <v>0</v>
      </c>
      <c r="B174" s="39"/>
      <c r="C174" s="48"/>
      <c r="D174" s="25"/>
      <c r="E174" s="73"/>
      <c r="F174" s="76">
        <f t="shared" si="22"/>
        <v>0</v>
      </c>
      <c r="G174" s="71">
        <f t="shared" si="23"/>
        <v>0</v>
      </c>
      <c r="H174" s="71">
        <f t="shared" si="24"/>
        <v>0</v>
      </c>
      <c r="I174" s="71">
        <f t="shared" si="25"/>
        <v>0</v>
      </c>
      <c r="J174" s="71">
        <f t="shared" si="26"/>
        <v>0</v>
      </c>
      <c r="K174" s="50">
        <f t="shared" si="27"/>
        <v>0</v>
      </c>
      <c r="L174" s="51">
        <f t="shared" si="28"/>
        <v>0</v>
      </c>
      <c r="M174" s="49">
        <f t="shared" si="29"/>
        <v>0</v>
      </c>
      <c r="N174" s="49">
        <f t="shared" si="30"/>
        <v>0</v>
      </c>
      <c r="O174" s="49">
        <f t="shared" si="31"/>
        <v>0</v>
      </c>
      <c r="P174" s="50">
        <f t="shared" si="32"/>
        <v>0</v>
      </c>
      <c r="Q174" s="105"/>
      <c r="R174" s="105"/>
      <c r="S174" s="105"/>
    </row>
    <row r="175" spans="1:19" x14ac:dyDescent="0.2">
      <c r="A175" s="104">
        <f>IF(E175&gt;0,IF(E175&gt;0,1+MAX($A$14:A174),0),0)</f>
        <v>0</v>
      </c>
      <c r="B175" s="39"/>
      <c r="C175" s="48"/>
      <c r="D175" s="25"/>
      <c r="E175" s="73"/>
      <c r="F175" s="76">
        <f t="shared" si="22"/>
        <v>0</v>
      </c>
      <c r="G175" s="71">
        <f t="shared" si="23"/>
        <v>0</v>
      </c>
      <c r="H175" s="71">
        <f t="shared" si="24"/>
        <v>0</v>
      </c>
      <c r="I175" s="71">
        <f t="shared" si="25"/>
        <v>0</v>
      </c>
      <c r="J175" s="71">
        <f t="shared" si="26"/>
        <v>0</v>
      </c>
      <c r="K175" s="50">
        <f t="shared" si="27"/>
        <v>0</v>
      </c>
      <c r="L175" s="51">
        <f t="shared" si="28"/>
        <v>0</v>
      </c>
      <c r="M175" s="49">
        <f t="shared" si="29"/>
        <v>0</v>
      </c>
      <c r="N175" s="49">
        <f t="shared" si="30"/>
        <v>0</v>
      </c>
      <c r="O175" s="49">
        <f t="shared" si="31"/>
        <v>0</v>
      </c>
      <c r="P175" s="50">
        <f t="shared" si="32"/>
        <v>0</v>
      </c>
      <c r="Q175" s="105"/>
      <c r="R175" s="105"/>
      <c r="S175" s="105"/>
    </row>
    <row r="176" spans="1:19" x14ac:dyDescent="0.2">
      <c r="A176" s="104">
        <f>IF(E176&gt;0,IF(E176&gt;0,1+MAX($A$14:A175),0),0)</f>
        <v>0</v>
      </c>
      <c r="B176" s="39"/>
      <c r="C176" s="48"/>
      <c r="D176" s="25"/>
      <c r="E176" s="73"/>
      <c r="F176" s="76">
        <f t="shared" si="22"/>
        <v>0</v>
      </c>
      <c r="G176" s="71">
        <f t="shared" si="23"/>
        <v>0</v>
      </c>
      <c r="H176" s="71">
        <f t="shared" si="24"/>
        <v>0</v>
      </c>
      <c r="I176" s="71">
        <f t="shared" si="25"/>
        <v>0</v>
      </c>
      <c r="J176" s="71">
        <f t="shared" si="26"/>
        <v>0</v>
      </c>
      <c r="K176" s="50">
        <f t="shared" si="27"/>
        <v>0</v>
      </c>
      <c r="L176" s="51">
        <f t="shared" si="28"/>
        <v>0</v>
      </c>
      <c r="M176" s="49">
        <f t="shared" si="29"/>
        <v>0</v>
      </c>
      <c r="N176" s="49">
        <f t="shared" si="30"/>
        <v>0</v>
      </c>
      <c r="O176" s="49">
        <f t="shared" si="31"/>
        <v>0</v>
      </c>
      <c r="P176" s="50">
        <f t="shared" si="32"/>
        <v>0</v>
      </c>
      <c r="Q176" s="105"/>
      <c r="R176" s="105"/>
      <c r="S176" s="105"/>
    </row>
    <row r="177" spans="1:19" x14ac:dyDescent="0.2">
      <c r="A177" s="104">
        <f>IF(E177&gt;0,IF(E177&gt;0,1+MAX($A$14:A176),0),0)</f>
        <v>0</v>
      </c>
      <c r="B177" s="39"/>
      <c r="C177" s="48"/>
      <c r="D177" s="25"/>
      <c r="E177" s="73"/>
      <c r="F177" s="76">
        <f t="shared" si="22"/>
        <v>0</v>
      </c>
      <c r="G177" s="71">
        <f t="shared" si="23"/>
        <v>0</v>
      </c>
      <c r="H177" s="71">
        <f t="shared" si="24"/>
        <v>0</v>
      </c>
      <c r="I177" s="71">
        <f t="shared" si="25"/>
        <v>0</v>
      </c>
      <c r="J177" s="71">
        <f t="shared" si="26"/>
        <v>0</v>
      </c>
      <c r="K177" s="50">
        <f t="shared" si="27"/>
        <v>0</v>
      </c>
      <c r="L177" s="51">
        <f t="shared" si="28"/>
        <v>0</v>
      </c>
      <c r="M177" s="49">
        <f t="shared" si="29"/>
        <v>0</v>
      </c>
      <c r="N177" s="49">
        <f t="shared" si="30"/>
        <v>0</v>
      </c>
      <c r="O177" s="49">
        <f t="shared" si="31"/>
        <v>0</v>
      </c>
      <c r="P177" s="50">
        <f t="shared" si="32"/>
        <v>0</v>
      </c>
      <c r="Q177" s="105"/>
      <c r="R177" s="105"/>
      <c r="S177" s="105"/>
    </row>
    <row r="178" spans="1:19" x14ac:dyDescent="0.2">
      <c r="A178" s="104">
        <f>IF(E178&gt;0,IF(E178&gt;0,1+MAX($A$14:A177),0),0)</f>
        <v>0</v>
      </c>
      <c r="B178" s="39"/>
      <c r="C178" s="48"/>
      <c r="D178" s="25"/>
      <c r="E178" s="73"/>
      <c r="F178" s="76">
        <f t="shared" si="22"/>
        <v>0</v>
      </c>
      <c r="G178" s="71">
        <f t="shared" si="23"/>
        <v>0</v>
      </c>
      <c r="H178" s="71">
        <f t="shared" si="24"/>
        <v>0</v>
      </c>
      <c r="I178" s="71">
        <f t="shared" si="25"/>
        <v>0</v>
      </c>
      <c r="J178" s="71">
        <f t="shared" si="26"/>
        <v>0</v>
      </c>
      <c r="K178" s="50">
        <f t="shared" si="27"/>
        <v>0</v>
      </c>
      <c r="L178" s="51">
        <f t="shared" si="28"/>
        <v>0</v>
      </c>
      <c r="M178" s="49">
        <f t="shared" si="29"/>
        <v>0</v>
      </c>
      <c r="N178" s="49">
        <f t="shared" si="30"/>
        <v>0</v>
      </c>
      <c r="O178" s="49">
        <f t="shared" si="31"/>
        <v>0</v>
      </c>
      <c r="P178" s="50">
        <f t="shared" si="32"/>
        <v>0</v>
      </c>
      <c r="Q178" s="105"/>
      <c r="R178" s="105"/>
      <c r="S178" s="105"/>
    </row>
    <row r="179" spans="1:19" x14ac:dyDescent="0.2">
      <c r="A179" s="104">
        <f>IF(E179&gt;0,IF(E179&gt;0,1+MAX($A$14:A178),0),0)</f>
        <v>0</v>
      </c>
      <c r="B179" s="39"/>
      <c r="C179" s="48"/>
      <c r="D179" s="25"/>
      <c r="E179" s="73"/>
      <c r="F179" s="76">
        <f t="shared" si="22"/>
        <v>0</v>
      </c>
      <c r="G179" s="71">
        <f t="shared" si="23"/>
        <v>0</v>
      </c>
      <c r="H179" s="71">
        <f t="shared" si="24"/>
        <v>0</v>
      </c>
      <c r="I179" s="71">
        <f t="shared" si="25"/>
        <v>0</v>
      </c>
      <c r="J179" s="71">
        <f t="shared" si="26"/>
        <v>0</v>
      </c>
      <c r="K179" s="50">
        <f t="shared" si="27"/>
        <v>0</v>
      </c>
      <c r="L179" s="51">
        <f t="shared" si="28"/>
        <v>0</v>
      </c>
      <c r="M179" s="49">
        <f t="shared" si="29"/>
        <v>0</v>
      </c>
      <c r="N179" s="49">
        <f t="shared" si="30"/>
        <v>0</v>
      </c>
      <c r="O179" s="49">
        <f t="shared" si="31"/>
        <v>0</v>
      </c>
      <c r="P179" s="50">
        <f t="shared" si="32"/>
        <v>0</v>
      </c>
      <c r="Q179" s="105"/>
      <c r="R179" s="105"/>
      <c r="S179" s="105"/>
    </row>
    <row r="180" spans="1:19" x14ac:dyDescent="0.2">
      <c r="A180" s="104">
        <f>IF(E180&gt;0,IF(E180&gt;0,1+MAX($A$14:A179),0),0)</f>
        <v>0</v>
      </c>
      <c r="B180" s="39"/>
      <c r="C180" s="48"/>
      <c r="D180" s="25"/>
      <c r="E180" s="73"/>
      <c r="F180" s="76">
        <f t="shared" si="22"/>
        <v>0</v>
      </c>
      <c r="G180" s="71">
        <f t="shared" si="23"/>
        <v>0</v>
      </c>
      <c r="H180" s="71">
        <f t="shared" si="24"/>
        <v>0</v>
      </c>
      <c r="I180" s="71">
        <f t="shared" si="25"/>
        <v>0</v>
      </c>
      <c r="J180" s="71">
        <f t="shared" si="26"/>
        <v>0</v>
      </c>
      <c r="K180" s="50">
        <f t="shared" si="27"/>
        <v>0</v>
      </c>
      <c r="L180" s="51">
        <f t="shared" si="28"/>
        <v>0</v>
      </c>
      <c r="M180" s="49">
        <f t="shared" si="29"/>
        <v>0</v>
      </c>
      <c r="N180" s="49">
        <f t="shared" si="30"/>
        <v>0</v>
      </c>
      <c r="O180" s="49">
        <f t="shared" si="31"/>
        <v>0</v>
      </c>
      <c r="P180" s="50">
        <f t="shared" si="32"/>
        <v>0</v>
      </c>
      <c r="Q180" s="105"/>
      <c r="R180" s="105"/>
      <c r="S180" s="105"/>
    </row>
    <row r="181" spans="1:19" x14ac:dyDescent="0.2">
      <c r="A181" s="104">
        <f>IF(E181&gt;0,IF(E181&gt;0,1+MAX($A$14:A180),0),0)</f>
        <v>0</v>
      </c>
      <c r="B181" s="39"/>
      <c r="C181" s="48"/>
      <c r="D181" s="25"/>
      <c r="E181" s="73"/>
      <c r="F181" s="76">
        <f t="shared" si="22"/>
        <v>0</v>
      </c>
      <c r="G181" s="71">
        <f t="shared" si="23"/>
        <v>0</v>
      </c>
      <c r="H181" s="71">
        <f t="shared" si="24"/>
        <v>0</v>
      </c>
      <c r="I181" s="71">
        <f t="shared" si="25"/>
        <v>0</v>
      </c>
      <c r="J181" s="71">
        <f t="shared" si="26"/>
        <v>0</v>
      </c>
      <c r="K181" s="50">
        <f t="shared" si="27"/>
        <v>0</v>
      </c>
      <c r="L181" s="51">
        <f t="shared" si="28"/>
        <v>0</v>
      </c>
      <c r="M181" s="49">
        <f t="shared" si="29"/>
        <v>0</v>
      </c>
      <c r="N181" s="49">
        <f t="shared" si="30"/>
        <v>0</v>
      </c>
      <c r="O181" s="49">
        <f t="shared" si="31"/>
        <v>0</v>
      </c>
      <c r="P181" s="50">
        <f t="shared" si="32"/>
        <v>0</v>
      </c>
      <c r="Q181" s="105"/>
      <c r="R181" s="105"/>
      <c r="S181" s="105"/>
    </row>
    <row r="182" spans="1:19" x14ac:dyDescent="0.2">
      <c r="A182" s="104">
        <f>IF(E182&gt;0,IF(E182&gt;0,1+MAX($A$14:A181),0),0)</f>
        <v>0</v>
      </c>
      <c r="B182" s="39"/>
      <c r="C182" s="48"/>
      <c r="D182" s="25"/>
      <c r="E182" s="73"/>
      <c r="F182" s="76">
        <f t="shared" si="22"/>
        <v>0</v>
      </c>
      <c r="G182" s="71">
        <f t="shared" si="23"/>
        <v>0</v>
      </c>
      <c r="H182" s="71">
        <f t="shared" si="24"/>
        <v>0</v>
      </c>
      <c r="I182" s="71">
        <f t="shared" si="25"/>
        <v>0</v>
      </c>
      <c r="J182" s="71">
        <f t="shared" si="26"/>
        <v>0</v>
      </c>
      <c r="K182" s="50">
        <f t="shared" si="27"/>
        <v>0</v>
      </c>
      <c r="L182" s="51">
        <f t="shared" si="28"/>
        <v>0</v>
      </c>
      <c r="M182" s="49">
        <f t="shared" si="29"/>
        <v>0</v>
      </c>
      <c r="N182" s="49">
        <f t="shared" si="30"/>
        <v>0</v>
      </c>
      <c r="O182" s="49">
        <f t="shared" si="31"/>
        <v>0</v>
      </c>
      <c r="P182" s="50">
        <f t="shared" si="32"/>
        <v>0</v>
      </c>
      <c r="Q182" s="105"/>
      <c r="R182" s="105"/>
      <c r="S182" s="105"/>
    </row>
    <row r="183" spans="1:19" x14ac:dyDescent="0.2">
      <c r="A183" s="104">
        <f>IF(E183&gt;0,IF(E183&gt;0,1+MAX($A$14:A182),0),0)</f>
        <v>0</v>
      </c>
      <c r="B183" s="39"/>
      <c r="C183" s="48"/>
      <c r="D183" s="25"/>
      <c r="E183" s="73"/>
      <c r="F183" s="76">
        <f t="shared" si="22"/>
        <v>0</v>
      </c>
      <c r="G183" s="71">
        <f t="shared" si="23"/>
        <v>0</v>
      </c>
      <c r="H183" s="71">
        <f t="shared" si="24"/>
        <v>0</v>
      </c>
      <c r="I183" s="71">
        <f t="shared" si="25"/>
        <v>0</v>
      </c>
      <c r="J183" s="71">
        <f t="shared" si="26"/>
        <v>0</v>
      </c>
      <c r="K183" s="50">
        <f t="shared" si="27"/>
        <v>0</v>
      </c>
      <c r="L183" s="51">
        <f t="shared" si="28"/>
        <v>0</v>
      </c>
      <c r="M183" s="49">
        <f t="shared" si="29"/>
        <v>0</v>
      </c>
      <c r="N183" s="49">
        <f t="shared" si="30"/>
        <v>0</v>
      </c>
      <c r="O183" s="49">
        <f t="shared" si="31"/>
        <v>0</v>
      </c>
      <c r="P183" s="50">
        <f t="shared" si="32"/>
        <v>0</v>
      </c>
      <c r="Q183" s="105"/>
      <c r="R183" s="105"/>
      <c r="S183" s="105"/>
    </row>
    <row r="184" spans="1:19" x14ac:dyDescent="0.2">
      <c r="A184" s="104">
        <f>IF(E184&gt;0,IF(E184&gt;0,1+MAX($A$14:A183),0),0)</f>
        <v>0</v>
      </c>
      <c r="B184" s="39"/>
      <c r="C184" s="48"/>
      <c r="D184" s="25"/>
      <c r="E184" s="73"/>
      <c r="F184" s="76">
        <f t="shared" si="22"/>
        <v>0</v>
      </c>
      <c r="G184" s="71">
        <f t="shared" si="23"/>
        <v>0</v>
      </c>
      <c r="H184" s="71">
        <f t="shared" si="24"/>
        <v>0</v>
      </c>
      <c r="I184" s="71">
        <f t="shared" si="25"/>
        <v>0</v>
      </c>
      <c r="J184" s="71">
        <f t="shared" si="26"/>
        <v>0</v>
      </c>
      <c r="K184" s="50">
        <f t="shared" si="27"/>
        <v>0</v>
      </c>
      <c r="L184" s="51">
        <f t="shared" si="28"/>
        <v>0</v>
      </c>
      <c r="M184" s="49">
        <f t="shared" si="29"/>
        <v>0</v>
      </c>
      <c r="N184" s="49">
        <f t="shared" si="30"/>
        <v>0</v>
      </c>
      <c r="O184" s="49">
        <f t="shared" si="31"/>
        <v>0</v>
      </c>
      <c r="P184" s="50">
        <f t="shared" si="32"/>
        <v>0</v>
      </c>
      <c r="Q184" s="105"/>
      <c r="R184" s="105"/>
      <c r="S184" s="105"/>
    </row>
    <row r="185" spans="1:19" x14ac:dyDescent="0.2">
      <c r="A185" s="104">
        <f>IF(E185&gt;0,IF(E185&gt;0,1+MAX($A$14:A184),0),0)</f>
        <v>0</v>
      </c>
      <c r="B185" s="39"/>
      <c r="C185" s="48"/>
      <c r="D185" s="25"/>
      <c r="E185" s="73"/>
      <c r="F185" s="76">
        <f t="shared" si="22"/>
        <v>0</v>
      </c>
      <c r="G185" s="71">
        <f t="shared" si="23"/>
        <v>0</v>
      </c>
      <c r="H185" s="71">
        <f t="shared" si="24"/>
        <v>0</v>
      </c>
      <c r="I185" s="71">
        <f t="shared" si="25"/>
        <v>0</v>
      </c>
      <c r="J185" s="71">
        <f t="shared" si="26"/>
        <v>0</v>
      </c>
      <c r="K185" s="50">
        <f t="shared" si="27"/>
        <v>0</v>
      </c>
      <c r="L185" s="51">
        <f t="shared" si="28"/>
        <v>0</v>
      </c>
      <c r="M185" s="49">
        <f t="shared" si="29"/>
        <v>0</v>
      </c>
      <c r="N185" s="49">
        <f t="shared" si="30"/>
        <v>0</v>
      </c>
      <c r="O185" s="49">
        <f t="shared" si="31"/>
        <v>0</v>
      </c>
      <c r="P185" s="50">
        <f t="shared" si="32"/>
        <v>0</v>
      </c>
      <c r="Q185" s="105"/>
      <c r="R185" s="105"/>
      <c r="S185" s="105"/>
    </row>
    <row r="186" spans="1:19" x14ac:dyDescent="0.2">
      <c r="A186" s="104">
        <f>IF(E186&gt;0,IF(E186&gt;0,1+MAX($A$14:A185),0),0)</f>
        <v>0</v>
      </c>
      <c r="B186" s="39"/>
      <c r="C186" s="48"/>
      <c r="D186" s="25"/>
      <c r="E186" s="73"/>
      <c r="F186" s="76">
        <f t="shared" si="22"/>
        <v>0</v>
      </c>
      <c r="G186" s="71">
        <f t="shared" si="23"/>
        <v>0</v>
      </c>
      <c r="H186" s="71">
        <f t="shared" si="24"/>
        <v>0</v>
      </c>
      <c r="I186" s="71">
        <f t="shared" si="25"/>
        <v>0</v>
      </c>
      <c r="J186" s="71">
        <f t="shared" si="26"/>
        <v>0</v>
      </c>
      <c r="K186" s="50">
        <f t="shared" si="27"/>
        <v>0</v>
      </c>
      <c r="L186" s="51">
        <f t="shared" si="28"/>
        <v>0</v>
      </c>
      <c r="M186" s="49">
        <f t="shared" si="29"/>
        <v>0</v>
      </c>
      <c r="N186" s="49">
        <f t="shared" si="30"/>
        <v>0</v>
      </c>
      <c r="O186" s="49">
        <f t="shared" si="31"/>
        <v>0</v>
      </c>
      <c r="P186" s="50">
        <f t="shared" si="32"/>
        <v>0</v>
      </c>
      <c r="Q186" s="105"/>
      <c r="R186" s="105"/>
      <c r="S186" s="105"/>
    </row>
    <row r="187" spans="1:19" x14ac:dyDescent="0.2">
      <c r="A187" s="104">
        <f>IF(E187&gt;0,IF(E187&gt;0,1+MAX($A$14:A186),0),0)</f>
        <v>0</v>
      </c>
      <c r="B187" s="39"/>
      <c r="C187" s="48"/>
      <c r="D187" s="25"/>
      <c r="E187" s="73"/>
      <c r="F187" s="76">
        <f t="shared" si="22"/>
        <v>0</v>
      </c>
      <c r="G187" s="71">
        <f t="shared" si="23"/>
        <v>0</v>
      </c>
      <c r="H187" s="71">
        <f t="shared" si="24"/>
        <v>0</v>
      </c>
      <c r="I187" s="71">
        <f t="shared" si="25"/>
        <v>0</v>
      </c>
      <c r="J187" s="71">
        <f t="shared" si="26"/>
        <v>0</v>
      </c>
      <c r="K187" s="50">
        <f t="shared" si="27"/>
        <v>0</v>
      </c>
      <c r="L187" s="51">
        <f t="shared" si="28"/>
        <v>0</v>
      </c>
      <c r="M187" s="49">
        <f t="shared" si="29"/>
        <v>0</v>
      </c>
      <c r="N187" s="49">
        <f t="shared" si="30"/>
        <v>0</v>
      </c>
      <c r="O187" s="49">
        <f t="shared" si="31"/>
        <v>0</v>
      </c>
      <c r="P187" s="50">
        <f t="shared" si="32"/>
        <v>0</v>
      </c>
      <c r="Q187" s="105"/>
      <c r="R187" s="105"/>
      <c r="S187" s="105"/>
    </row>
    <row r="188" spans="1:19" x14ac:dyDescent="0.2">
      <c r="A188" s="104">
        <f>IF(E188&gt;0,IF(E188&gt;0,1+MAX($A$14:A187),0),0)</f>
        <v>0</v>
      </c>
      <c r="B188" s="39"/>
      <c r="C188" s="48"/>
      <c r="D188" s="25"/>
      <c r="E188" s="73"/>
      <c r="F188" s="76">
        <f t="shared" si="22"/>
        <v>0</v>
      </c>
      <c r="G188" s="71">
        <f t="shared" si="23"/>
        <v>0</v>
      </c>
      <c r="H188" s="71">
        <f t="shared" si="24"/>
        <v>0</v>
      </c>
      <c r="I188" s="71">
        <f t="shared" si="25"/>
        <v>0</v>
      </c>
      <c r="J188" s="71">
        <f t="shared" si="26"/>
        <v>0</v>
      </c>
      <c r="K188" s="50">
        <f t="shared" si="27"/>
        <v>0</v>
      </c>
      <c r="L188" s="51">
        <f t="shared" si="28"/>
        <v>0</v>
      </c>
      <c r="M188" s="49">
        <f t="shared" si="29"/>
        <v>0</v>
      </c>
      <c r="N188" s="49">
        <f t="shared" si="30"/>
        <v>0</v>
      </c>
      <c r="O188" s="49">
        <f t="shared" si="31"/>
        <v>0</v>
      </c>
      <c r="P188" s="50">
        <f t="shared" si="32"/>
        <v>0</v>
      </c>
      <c r="Q188" s="105"/>
      <c r="R188" s="105"/>
      <c r="S188" s="105"/>
    </row>
    <row r="189" spans="1:19" x14ac:dyDescent="0.2">
      <c r="A189" s="104">
        <f>IF(E189&gt;0,IF(E189&gt;0,1+MAX($A$14:A188),0),0)</f>
        <v>0</v>
      </c>
      <c r="B189" s="39"/>
      <c r="C189" s="48"/>
      <c r="D189" s="25"/>
      <c r="E189" s="73"/>
      <c r="F189" s="76">
        <f t="shared" si="22"/>
        <v>0</v>
      </c>
      <c r="G189" s="71">
        <f t="shared" si="23"/>
        <v>0</v>
      </c>
      <c r="H189" s="71">
        <f t="shared" si="24"/>
        <v>0</v>
      </c>
      <c r="I189" s="71">
        <f t="shared" si="25"/>
        <v>0</v>
      </c>
      <c r="J189" s="71">
        <f t="shared" si="26"/>
        <v>0</v>
      </c>
      <c r="K189" s="50">
        <f t="shared" si="27"/>
        <v>0</v>
      </c>
      <c r="L189" s="51">
        <f t="shared" si="28"/>
        <v>0</v>
      </c>
      <c r="M189" s="49">
        <f t="shared" si="29"/>
        <v>0</v>
      </c>
      <c r="N189" s="49">
        <f t="shared" si="30"/>
        <v>0</v>
      </c>
      <c r="O189" s="49">
        <f t="shared" si="31"/>
        <v>0</v>
      </c>
      <c r="P189" s="50">
        <f t="shared" si="32"/>
        <v>0</v>
      </c>
      <c r="Q189" s="105"/>
      <c r="R189" s="105"/>
      <c r="S189" s="105"/>
    </row>
    <row r="190" spans="1:19" x14ac:dyDescent="0.2">
      <c r="A190" s="104">
        <f>IF(E190&gt;0,IF(E190&gt;0,1+MAX($A$14:A189),0),0)</f>
        <v>0</v>
      </c>
      <c r="B190" s="39"/>
      <c r="C190" s="48"/>
      <c r="D190" s="25"/>
      <c r="E190" s="73"/>
      <c r="F190" s="76">
        <f t="shared" si="22"/>
        <v>0</v>
      </c>
      <c r="G190" s="71">
        <f t="shared" si="23"/>
        <v>0</v>
      </c>
      <c r="H190" s="71">
        <f t="shared" si="24"/>
        <v>0</v>
      </c>
      <c r="I190" s="71">
        <f t="shared" si="25"/>
        <v>0</v>
      </c>
      <c r="J190" s="71">
        <f t="shared" si="26"/>
        <v>0</v>
      </c>
      <c r="K190" s="50">
        <f t="shared" si="27"/>
        <v>0</v>
      </c>
      <c r="L190" s="51">
        <f t="shared" si="28"/>
        <v>0</v>
      </c>
      <c r="M190" s="49">
        <f t="shared" si="29"/>
        <v>0</v>
      </c>
      <c r="N190" s="49">
        <f t="shared" si="30"/>
        <v>0</v>
      </c>
      <c r="O190" s="49">
        <f t="shared" si="31"/>
        <v>0</v>
      </c>
      <c r="P190" s="50">
        <f t="shared" si="32"/>
        <v>0</v>
      </c>
      <c r="Q190" s="105"/>
      <c r="R190" s="105"/>
      <c r="S190" s="105"/>
    </row>
    <row r="191" spans="1:19" x14ac:dyDescent="0.2">
      <c r="A191" s="104">
        <f>IF(E191&gt;0,IF(E191&gt;0,1+MAX($A$14:A190),0),0)</f>
        <v>0</v>
      </c>
      <c r="B191" s="39"/>
      <c r="C191" s="48"/>
      <c r="D191" s="25"/>
      <c r="E191" s="73"/>
      <c r="F191" s="76">
        <f t="shared" si="22"/>
        <v>0</v>
      </c>
      <c r="G191" s="71">
        <f t="shared" si="23"/>
        <v>0</v>
      </c>
      <c r="H191" s="71">
        <f t="shared" si="24"/>
        <v>0</v>
      </c>
      <c r="I191" s="71">
        <f t="shared" si="25"/>
        <v>0</v>
      </c>
      <c r="J191" s="71">
        <f t="shared" si="26"/>
        <v>0</v>
      </c>
      <c r="K191" s="50">
        <f t="shared" si="27"/>
        <v>0</v>
      </c>
      <c r="L191" s="51">
        <f t="shared" si="28"/>
        <v>0</v>
      </c>
      <c r="M191" s="49">
        <f t="shared" si="29"/>
        <v>0</v>
      </c>
      <c r="N191" s="49">
        <f t="shared" si="30"/>
        <v>0</v>
      </c>
      <c r="O191" s="49">
        <f t="shared" si="31"/>
        <v>0</v>
      </c>
      <c r="P191" s="50">
        <f t="shared" si="32"/>
        <v>0</v>
      </c>
      <c r="Q191" s="105"/>
      <c r="R191" s="105"/>
      <c r="S191" s="105"/>
    </row>
    <row r="192" spans="1:19" x14ac:dyDescent="0.2">
      <c r="A192" s="104">
        <f>IF(E192&gt;0,IF(E192&gt;0,1+MAX($A$14:A191),0),0)</f>
        <v>0</v>
      </c>
      <c r="B192" s="39"/>
      <c r="C192" s="48"/>
      <c r="D192" s="25"/>
      <c r="E192" s="73"/>
      <c r="F192" s="76">
        <f t="shared" si="22"/>
        <v>0</v>
      </c>
      <c r="G192" s="71">
        <f t="shared" si="23"/>
        <v>0</v>
      </c>
      <c r="H192" s="71">
        <f t="shared" si="24"/>
        <v>0</v>
      </c>
      <c r="I192" s="71">
        <f t="shared" si="25"/>
        <v>0</v>
      </c>
      <c r="J192" s="71">
        <f t="shared" si="26"/>
        <v>0</v>
      </c>
      <c r="K192" s="50">
        <f t="shared" si="27"/>
        <v>0</v>
      </c>
      <c r="L192" s="51">
        <f t="shared" si="28"/>
        <v>0</v>
      </c>
      <c r="M192" s="49">
        <f t="shared" si="29"/>
        <v>0</v>
      </c>
      <c r="N192" s="49">
        <f t="shared" si="30"/>
        <v>0</v>
      </c>
      <c r="O192" s="49">
        <f t="shared" si="31"/>
        <v>0</v>
      </c>
      <c r="P192" s="50">
        <f t="shared" si="32"/>
        <v>0</v>
      </c>
      <c r="Q192" s="105"/>
      <c r="R192" s="105"/>
      <c r="S192" s="105"/>
    </row>
    <row r="193" spans="1:19" x14ac:dyDescent="0.2">
      <c r="A193" s="104">
        <f>IF(E193&gt;0,IF(E193&gt;0,1+MAX($A$14:A192),0),0)</f>
        <v>0</v>
      </c>
      <c r="B193" s="39"/>
      <c r="C193" s="48"/>
      <c r="D193" s="25"/>
      <c r="E193" s="73"/>
      <c r="F193" s="76">
        <f t="shared" si="22"/>
        <v>0</v>
      </c>
      <c r="G193" s="71">
        <f t="shared" si="23"/>
        <v>0</v>
      </c>
      <c r="H193" s="71">
        <f t="shared" si="24"/>
        <v>0</v>
      </c>
      <c r="I193" s="71">
        <f t="shared" si="25"/>
        <v>0</v>
      </c>
      <c r="J193" s="71">
        <f t="shared" si="26"/>
        <v>0</v>
      </c>
      <c r="K193" s="50">
        <f t="shared" si="27"/>
        <v>0</v>
      </c>
      <c r="L193" s="51">
        <f t="shared" si="28"/>
        <v>0</v>
      </c>
      <c r="M193" s="49">
        <f t="shared" si="29"/>
        <v>0</v>
      </c>
      <c r="N193" s="49">
        <f t="shared" si="30"/>
        <v>0</v>
      </c>
      <c r="O193" s="49">
        <f t="shared" si="31"/>
        <v>0</v>
      </c>
      <c r="P193" s="50">
        <f t="shared" si="32"/>
        <v>0</v>
      </c>
      <c r="Q193" s="105"/>
      <c r="R193" s="105"/>
      <c r="S193" s="105"/>
    </row>
    <row r="194" spans="1:19" x14ac:dyDescent="0.2">
      <c r="A194" s="104">
        <f>IF(E194&gt;0,IF(E194&gt;0,1+MAX($A$14:A193),0),0)</f>
        <v>0</v>
      </c>
      <c r="B194" s="39"/>
      <c r="C194" s="48"/>
      <c r="D194" s="25"/>
      <c r="E194" s="73"/>
      <c r="F194" s="76">
        <f t="shared" si="22"/>
        <v>0</v>
      </c>
      <c r="G194" s="71">
        <f t="shared" si="23"/>
        <v>0</v>
      </c>
      <c r="H194" s="71">
        <f t="shared" si="24"/>
        <v>0</v>
      </c>
      <c r="I194" s="71">
        <f t="shared" si="25"/>
        <v>0</v>
      </c>
      <c r="J194" s="71">
        <f t="shared" si="26"/>
        <v>0</v>
      </c>
      <c r="K194" s="50">
        <f t="shared" si="27"/>
        <v>0</v>
      </c>
      <c r="L194" s="51">
        <f t="shared" si="28"/>
        <v>0</v>
      </c>
      <c r="M194" s="49">
        <f t="shared" si="29"/>
        <v>0</v>
      </c>
      <c r="N194" s="49">
        <f t="shared" si="30"/>
        <v>0</v>
      </c>
      <c r="O194" s="49">
        <f t="shared" si="31"/>
        <v>0</v>
      </c>
      <c r="P194" s="50">
        <f t="shared" si="32"/>
        <v>0</v>
      </c>
      <c r="Q194" s="105"/>
      <c r="R194" s="105"/>
      <c r="S194" s="105"/>
    </row>
    <row r="195" spans="1:19" x14ac:dyDescent="0.2">
      <c r="A195" s="104">
        <f>IF(E195&gt;0,IF(E195&gt;0,1+MAX($A$14:A194),0),0)</f>
        <v>0</v>
      </c>
      <c r="B195" s="39"/>
      <c r="C195" s="48"/>
      <c r="D195" s="25"/>
      <c r="E195" s="73"/>
      <c r="F195" s="76">
        <f t="shared" si="22"/>
        <v>0</v>
      </c>
      <c r="G195" s="71">
        <f t="shared" si="23"/>
        <v>0</v>
      </c>
      <c r="H195" s="71">
        <f t="shared" si="24"/>
        <v>0</v>
      </c>
      <c r="I195" s="71">
        <f t="shared" si="25"/>
        <v>0</v>
      </c>
      <c r="J195" s="71">
        <f t="shared" si="26"/>
        <v>0</v>
      </c>
      <c r="K195" s="50">
        <f t="shared" si="27"/>
        <v>0</v>
      </c>
      <c r="L195" s="51">
        <f t="shared" si="28"/>
        <v>0</v>
      </c>
      <c r="M195" s="49">
        <f t="shared" si="29"/>
        <v>0</v>
      </c>
      <c r="N195" s="49">
        <f t="shared" si="30"/>
        <v>0</v>
      </c>
      <c r="O195" s="49">
        <f t="shared" si="31"/>
        <v>0</v>
      </c>
      <c r="P195" s="50">
        <f t="shared" si="32"/>
        <v>0</v>
      </c>
      <c r="Q195" s="105"/>
      <c r="R195" s="105"/>
      <c r="S195" s="105"/>
    </row>
    <row r="196" spans="1:19" x14ac:dyDescent="0.2">
      <c r="A196" s="104">
        <f>IF(E196&gt;0,IF(E196&gt;0,1+MAX($A$14:A195),0),0)</f>
        <v>0</v>
      </c>
      <c r="B196" s="39"/>
      <c r="C196" s="48"/>
      <c r="D196" s="25"/>
      <c r="E196" s="73"/>
      <c r="F196" s="76">
        <f t="shared" si="22"/>
        <v>0</v>
      </c>
      <c r="G196" s="71">
        <f t="shared" si="23"/>
        <v>0</v>
      </c>
      <c r="H196" s="71">
        <f t="shared" si="24"/>
        <v>0</v>
      </c>
      <c r="I196" s="71">
        <f t="shared" si="25"/>
        <v>0</v>
      </c>
      <c r="J196" s="71">
        <f t="shared" si="26"/>
        <v>0</v>
      </c>
      <c r="K196" s="50">
        <f t="shared" si="27"/>
        <v>0</v>
      </c>
      <c r="L196" s="51">
        <f t="shared" si="28"/>
        <v>0</v>
      </c>
      <c r="M196" s="49">
        <f t="shared" si="29"/>
        <v>0</v>
      </c>
      <c r="N196" s="49">
        <f t="shared" si="30"/>
        <v>0</v>
      </c>
      <c r="O196" s="49">
        <f t="shared" si="31"/>
        <v>0</v>
      </c>
      <c r="P196" s="50">
        <f t="shared" si="32"/>
        <v>0</v>
      </c>
      <c r="Q196" s="105"/>
      <c r="R196" s="105"/>
      <c r="S196" s="105"/>
    </row>
    <row r="197" spans="1:19" x14ac:dyDescent="0.2">
      <c r="A197" s="104">
        <f>IF(E197&gt;0,IF(E197&gt;0,1+MAX($A$14:A196),0),0)</f>
        <v>0</v>
      </c>
      <c r="B197" s="39"/>
      <c r="C197" s="48"/>
      <c r="D197" s="25"/>
      <c r="E197" s="73"/>
      <c r="F197" s="76">
        <f t="shared" si="22"/>
        <v>0</v>
      </c>
      <c r="G197" s="71">
        <f t="shared" si="23"/>
        <v>0</v>
      </c>
      <c r="H197" s="71">
        <f t="shared" si="24"/>
        <v>0</v>
      </c>
      <c r="I197" s="71">
        <f t="shared" si="25"/>
        <v>0</v>
      </c>
      <c r="J197" s="71">
        <f t="shared" si="26"/>
        <v>0</v>
      </c>
      <c r="K197" s="50">
        <f t="shared" si="27"/>
        <v>0</v>
      </c>
      <c r="L197" s="51">
        <f t="shared" si="28"/>
        <v>0</v>
      </c>
      <c r="M197" s="49">
        <f t="shared" si="29"/>
        <v>0</v>
      </c>
      <c r="N197" s="49">
        <f t="shared" si="30"/>
        <v>0</v>
      </c>
      <c r="O197" s="49">
        <f t="shared" si="31"/>
        <v>0</v>
      </c>
      <c r="P197" s="50">
        <f t="shared" si="32"/>
        <v>0</v>
      </c>
      <c r="Q197" s="105"/>
      <c r="R197" s="105"/>
      <c r="S197" s="105"/>
    </row>
    <row r="198" spans="1:19" x14ac:dyDescent="0.2">
      <c r="A198" s="104">
        <f>IF(E198&gt;0,IF(E198&gt;0,1+MAX($A$14:A197),0),0)</f>
        <v>0</v>
      </c>
      <c r="B198" s="39"/>
      <c r="C198" s="48"/>
      <c r="D198" s="25"/>
      <c r="E198" s="73"/>
      <c r="F198" s="76">
        <f t="shared" si="22"/>
        <v>0</v>
      </c>
      <c r="G198" s="71">
        <f t="shared" si="23"/>
        <v>0</v>
      </c>
      <c r="H198" s="71">
        <f t="shared" si="24"/>
        <v>0</v>
      </c>
      <c r="I198" s="71">
        <f t="shared" si="25"/>
        <v>0</v>
      </c>
      <c r="J198" s="71">
        <f t="shared" si="26"/>
        <v>0</v>
      </c>
      <c r="K198" s="50">
        <f t="shared" si="27"/>
        <v>0</v>
      </c>
      <c r="L198" s="51">
        <f t="shared" si="28"/>
        <v>0</v>
      </c>
      <c r="M198" s="49">
        <f t="shared" si="29"/>
        <v>0</v>
      </c>
      <c r="N198" s="49">
        <f t="shared" si="30"/>
        <v>0</v>
      </c>
      <c r="O198" s="49">
        <f t="shared" si="31"/>
        <v>0</v>
      </c>
      <c r="P198" s="50">
        <f t="shared" si="32"/>
        <v>0</v>
      </c>
      <c r="Q198" s="105"/>
      <c r="R198" s="105"/>
      <c r="S198" s="105"/>
    </row>
    <row r="199" spans="1:19" x14ac:dyDescent="0.2">
      <c r="A199" s="104">
        <f>IF(E199&gt;0,IF(E199&gt;0,1+MAX($A$14:A198),0),0)</f>
        <v>0</v>
      </c>
      <c r="B199" s="39"/>
      <c r="C199" s="48"/>
      <c r="D199" s="25"/>
      <c r="E199" s="73"/>
      <c r="F199" s="76">
        <f t="shared" si="22"/>
        <v>0</v>
      </c>
      <c r="G199" s="71">
        <f t="shared" si="23"/>
        <v>0</v>
      </c>
      <c r="H199" s="71">
        <f t="shared" si="24"/>
        <v>0</v>
      </c>
      <c r="I199" s="71">
        <f t="shared" si="25"/>
        <v>0</v>
      </c>
      <c r="J199" s="71">
        <f t="shared" si="26"/>
        <v>0</v>
      </c>
      <c r="K199" s="50">
        <f t="shared" si="27"/>
        <v>0</v>
      </c>
      <c r="L199" s="51">
        <f t="shared" si="28"/>
        <v>0</v>
      </c>
      <c r="M199" s="49">
        <f t="shared" si="29"/>
        <v>0</v>
      </c>
      <c r="N199" s="49">
        <f t="shared" si="30"/>
        <v>0</v>
      </c>
      <c r="O199" s="49">
        <f t="shared" si="31"/>
        <v>0</v>
      </c>
      <c r="P199" s="50">
        <f t="shared" si="32"/>
        <v>0</v>
      </c>
      <c r="Q199" s="105"/>
      <c r="R199" s="105"/>
      <c r="S199" s="105"/>
    </row>
    <row r="200" spans="1:19" x14ac:dyDescent="0.2">
      <c r="A200" s="104">
        <f>IF(E200&gt;0,IF(E200&gt;0,1+MAX($A$14:A199),0),0)</f>
        <v>0</v>
      </c>
      <c r="B200" s="39"/>
      <c r="C200" s="48"/>
      <c r="D200" s="25"/>
      <c r="E200" s="73"/>
      <c r="F200" s="76">
        <f t="shared" si="22"/>
        <v>0</v>
      </c>
      <c r="G200" s="71">
        <f t="shared" si="23"/>
        <v>0</v>
      </c>
      <c r="H200" s="71">
        <f t="shared" si="24"/>
        <v>0</v>
      </c>
      <c r="I200" s="71">
        <f t="shared" si="25"/>
        <v>0</v>
      </c>
      <c r="J200" s="71">
        <f t="shared" si="26"/>
        <v>0</v>
      </c>
      <c r="K200" s="50">
        <f t="shared" si="27"/>
        <v>0</v>
      </c>
      <c r="L200" s="51">
        <f t="shared" si="28"/>
        <v>0</v>
      </c>
      <c r="M200" s="49">
        <f t="shared" si="29"/>
        <v>0</v>
      </c>
      <c r="N200" s="49">
        <f t="shared" si="30"/>
        <v>0</v>
      </c>
      <c r="O200" s="49">
        <f t="shared" si="31"/>
        <v>0</v>
      </c>
      <c r="P200" s="50">
        <f t="shared" si="32"/>
        <v>0</v>
      </c>
      <c r="Q200" s="105"/>
      <c r="R200" s="105"/>
      <c r="S200" s="105"/>
    </row>
    <row r="201" spans="1:19" x14ac:dyDescent="0.2">
      <c r="A201" s="104">
        <f>IF(E201&gt;0,IF(E201&gt;0,1+MAX($A$14:A200),0),0)</f>
        <v>0</v>
      </c>
      <c r="B201" s="39"/>
      <c r="C201" s="48"/>
      <c r="D201" s="25"/>
      <c r="E201" s="73"/>
      <c r="F201" s="76">
        <f t="shared" si="22"/>
        <v>0</v>
      </c>
      <c r="G201" s="71">
        <f t="shared" si="23"/>
        <v>0</v>
      </c>
      <c r="H201" s="71">
        <f t="shared" si="24"/>
        <v>0</v>
      </c>
      <c r="I201" s="71">
        <f t="shared" si="25"/>
        <v>0</v>
      </c>
      <c r="J201" s="71">
        <f t="shared" si="26"/>
        <v>0</v>
      </c>
      <c r="K201" s="50">
        <f t="shared" si="27"/>
        <v>0</v>
      </c>
      <c r="L201" s="51">
        <f t="shared" si="28"/>
        <v>0</v>
      </c>
      <c r="M201" s="49">
        <f t="shared" si="29"/>
        <v>0</v>
      </c>
      <c r="N201" s="49">
        <f t="shared" si="30"/>
        <v>0</v>
      </c>
      <c r="O201" s="49">
        <f t="shared" si="31"/>
        <v>0</v>
      </c>
      <c r="P201" s="50">
        <f t="shared" si="32"/>
        <v>0</v>
      </c>
      <c r="Q201" s="105"/>
      <c r="R201" s="105"/>
      <c r="S201" s="105"/>
    </row>
    <row r="202" spans="1:19" x14ac:dyDescent="0.2">
      <c r="A202" s="104">
        <f>IF(E202&gt;0,IF(E202&gt;0,1+MAX($A$14:A201),0),0)</f>
        <v>0</v>
      </c>
      <c r="B202" s="39"/>
      <c r="C202" s="48"/>
      <c r="D202" s="25"/>
      <c r="E202" s="73"/>
      <c r="F202" s="76">
        <f t="shared" si="22"/>
        <v>0</v>
      </c>
      <c r="G202" s="71">
        <f t="shared" si="23"/>
        <v>0</v>
      </c>
      <c r="H202" s="71">
        <f t="shared" si="24"/>
        <v>0</v>
      </c>
      <c r="I202" s="71">
        <f t="shared" si="25"/>
        <v>0</v>
      </c>
      <c r="J202" s="71">
        <f t="shared" si="26"/>
        <v>0</v>
      </c>
      <c r="K202" s="50">
        <f t="shared" si="27"/>
        <v>0</v>
      </c>
      <c r="L202" s="51">
        <f t="shared" si="28"/>
        <v>0</v>
      </c>
      <c r="M202" s="49">
        <f t="shared" si="29"/>
        <v>0</v>
      </c>
      <c r="N202" s="49">
        <f t="shared" si="30"/>
        <v>0</v>
      </c>
      <c r="O202" s="49">
        <f t="shared" si="31"/>
        <v>0</v>
      </c>
      <c r="P202" s="50">
        <f t="shared" si="32"/>
        <v>0</v>
      </c>
      <c r="Q202" s="105"/>
      <c r="R202" s="105"/>
      <c r="S202" s="105"/>
    </row>
    <row r="203" spans="1:19" x14ac:dyDescent="0.2">
      <c r="A203" s="104">
        <f>IF(E203&gt;0,IF(E203&gt;0,1+MAX($A$14:A202),0),0)</f>
        <v>0</v>
      </c>
      <c r="B203" s="39"/>
      <c r="C203" s="48"/>
      <c r="D203" s="25"/>
      <c r="E203" s="73"/>
      <c r="F203" s="76">
        <f t="shared" si="22"/>
        <v>0</v>
      </c>
      <c r="G203" s="71">
        <f t="shared" si="23"/>
        <v>0</v>
      </c>
      <c r="H203" s="71">
        <f t="shared" si="24"/>
        <v>0</v>
      </c>
      <c r="I203" s="71">
        <f t="shared" si="25"/>
        <v>0</v>
      </c>
      <c r="J203" s="71">
        <f t="shared" si="26"/>
        <v>0</v>
      </c>
      <c r="K203" s="50">
        <f t="shared" si="27"/>
        <v>0</v>
      </c>
      <c r="L203" s="51">
        <f t="shared" si="28"/>
        <v>0</v>
      </c>
      <c r="M203" s="49">
        <f t="shared" si="29"/>
        <v>0</v>
      </c>
      <c r="N203" s="49">
        <f t="shared" si="30"/>
        <v>0</v>
      </c>
      <c r="O203" s="49">
        <f t="shared" si="31"/>
        <v>0</v>
      </c>
      <c r="P203" s="50">
        <f t="shared" si="32"/>
        <v>0</v>
      </c>
      <c r="Q203" s="105"/>
      <c r="R203" s="105"/>
      <c r="S203" s="105"/>
    </row>
    <row r="204" spans="1:19" x14ac:dyDescent="0.2">
      <c r="A204" s="104">
        <f>IF(E204&gt;0,IF(E204&gt;0,1+MAX($A$14:A203),0),0)</f>
        <v>0</v>
      </c>
      <c r="B204" s="39"/>
      <c r="C204" s="48"/>
      <c r="D204" s="25"/>
      <c r="E204" s="73"/>
      <c r="F204" s="76">
        <f t="shared" si="22"/>
        <v>0</v>
      </c>
      <c r="G204" s="71">
        <f t="shared" si="23"/>
        <v>0</v>
      </c>
      <c r="H204" s="71">
        <f t="shared" si="24"/>
        <v>0</v>
      </c>
      <c r="I204" s="71">
        <f t="shared" si="25"/>
        <v>0</v>
      </c>
      <c r="J204" s="71">
        <f t="shared" si="26"/>
        <v>0</v>
      </c>
      <c r="K204" s="50">
        <f t="shared" si="27"/>
        <v>0</v>
      </c>
      <c r="L204" s="51">
        <f t="shared" si="28"/>
        <v>0</v>
      </c>
      <c r="M204" s="49">
        <f t="shared" si="29"/>
        <v>0</v>
      </c>
      <c r="N204" s="49">
        <f t="shared" si="30"/>
        <v>0</v>
      </c>
      <c r="O204" s="49">
        <f t="shared" si="31"/>
        <v>0</v>
      </c>
      <c r="P204" s="50">
        <f t="shared" si="32"/>
        <v>0</v>
      </c>
      <c r="Q204" s="105"/>
      <c r="R204" s="105"/>
      <c r="S204" s="105"/>
    </row>
    <row r="205" spans="1:19" x14ac:dyDescent="0.2">
      <c r="A205" s="104">
        <f>IF(E205&gt;0,IF(E205&gt;0,1+MAX($A$14:A204),0),0)</f>
        <v>0</v>
      </c>
      <c r="B205" s="39"/>
      <c r="C205" s="48"/>
      <c r="D205" s="25"/>
      <c r="E205" s="73"/>
      <c r="F205" s="76">
        <f t="shared" si="22"/>
        <v>0</v>
      </c>
      <c r="G205" s="71">
        <f t="shared" si="23"/>
        <v>0</v>
      </c>
      <c r="H205" s="71">
        <f t="shared" si="24"/>
        <v>0</v>
      </c>
      <c r="I205" s="71">
        <f t="shared" si="25"/>
        <v>0</v>
      </c>
      <c r="J205" s="71">
        <f t="shared" si="26"/>
        <v>0</v>
      </c>
      <c r="K205" s="50">
        <f t="shared" si="27"/>
        <v>0</v>
      </c>
      <c r="L205" s="51">
        <f t="shared" si="28"/>
        <v>0</v>
      </c>
      <c r="M205" s="49">
        <f t="shared" si="29"/>
        <v>0</v>
      </c>
      <c r="N205" s="49">
        <f t="shared" si="30"/>
        <v>0</v>
      </c>
      <c r="O205" s="49">
        <f t="shared" si="31"/>
        <v>0</v>
      </c>
      <c r="P205" s="50">
        <f t="shared" si="32"/>
        <v>0</v>
      </c>
      <c r="Q205" s="105"/>
      <c r="R205" s="105"/>
      <c r="S205" s="105"/>
    </row>
    <row r="206" spans="1:19" x14ac:dyDescent="0.2">
      <c r="A206" s="104">
        <f>IF(E206&gt;0,IF(E206&gt;0,1+MAX($A$14:A205),0),0)</f>
        <v>0</v>
      </c>
      <c r="B206" s="39"/>
      <c r="C206" s="48"/>
      <c r="D206" s="25"/>
      <c r="E206" s="73"/>
      <c r="F206" s="76">
        <f t="shared" si="22"/>
        <v>0</v>
      </c>
      <c r="G206" s="71">
        <f t="shared" si="23"/>
        <v>0</v>
      </c>
      <c r="H206" s="71">
        <f t="shared" si="24"/>
        <v>0</v>
      </c>
      <c r="I206" s="71">
        <f t="shared" si="25"/>
        <v>0</v>
      </c>
      <c r="J206" s="71">
        <f t="shared" si="26"/>
        <v>0</v>
      </c>
      <c r="K206" s="50">
        <f t="shared" si="27"/>
        <v>0</v>
      </c>
      <c r="L206" s="51">
        <f t="shared" si="28"/>
        <v>0</v>
      </c>
      <c r="M206" s="49">
        <f t="shared" si="29"/>
        <v>0</v>
      </c>
      <c r="N206" s="49">
        <f t="shared" si="30"/>
        <v>0</v>
      </c>
      <c r="O206" s="49">
        <f t="shared" si="31"/>
        <v>0</v>
      </c>
      <c r="P206" s="50">
        <f t="shared" si="32"/>
        <v>0</v>
      </c>
      <c r="Q206" s="105"/>
      <c r="R206" s="105"/>
      <c r="S206" s="105"/>
    </row>
    <row r="207" spans="1:19" x14ac:dyDescent="0.2">
      <c r="A207" s="104">
        <f>IF(E207&gt;0,IF(E207&gt;0,1+MAX($A$14:A206),0),0)</f>
        <v>0</v>
      </c>
      <c r="B207" s="39"/>
      <c r="C207" s="48"/>
      <c r="D207" s="25"/>
      <c r="E207" s="73"/>
      <c r="F207" s="76">
        <f t="shared" ref="F207:F270" si="33">ROUNDUP((1+$Q$11)*Q207/$S$11,2)</f>
        <v>0</v>
      </c>
      <c r="G207" s="71">
        <f t="shared" ref="G207:G270" si="34">IF(F207&gt;0.001,9.5,0)</f>
        <v>0</v>
      </c>
      <c r="H207" s="71">
        <f t="shared" ref="H207:H270" si="35">ROUND(F207*G207,2)</f>
        <v>0</v>
      </c>
      <c r="I207" s="71">
        <f t="shared" ref="I207:I270" si="36">ROUND((1+$R$11)*R207,2)</f>
        <v>0</v>
      </c>
      <c r="J207" s="71">
        <f t="shared" ref="J207:J270" si="37">ROUND((1+$R$11*0.5)*S207,2)</f>
        <v>0</v>
      </c>
      <c r="K207" s="50">
        <f t="shared" ref="K207:K270" si="38">SUM(H207:J207)</f>
        <v>0</v>
      </c>
      <c r="L207" s="51">
        <f t="shared" ref="L207:L270" si="39">ROUND(E207*F207,2)</f>
        <v>0</v>
      </c>
      <c r="M207" s="49">
        <f t="shared" ref="M207:M270" si="40">ROUND(H207*E207,2)</f>
        <v>0</v>
      </c>
      <c r="N207" s="49">
        <f t="shared" ref="N207:N270" si="41">ROUND(I207*E207,2)</f>
        <v>0</v>
      </c>
      <c r="O207" s="49">
        <f t="shared" ref="O207:O270" si="42">ROUND(J207*E207,2)</f>
        <v>0</v>
      </c>
      <c r="P207" s="50">
        <f t="shared" ref="P207:P270" si="43">SUM(M207:O207)</f>
        <v>0</v>
      </c>
      <c r="Q207" s="105"/>
      <c r="R207" s="105"/>
      <c r="S207" s="105"/>
    </row>
    <row r="208" spans="1:19" x14ac:dyDescent="0.2">
      <c r="A208" s="104">
        <f>IF(E208&gt;0,IF(E208&gt;0,1+MAX($A$14:A207),0),0)</f>
        <v>0</v>
      </c>
      <c r="B208" s="39"/>
      <c r="C208" s="48"/>
      <c r="D208" s="25"/>
      <c r="E208" s="73"/>
      <c r="F208" s="76">
        <f t="shared" si="33"/>
        <v>0</v>
      </c>
      <c r="G208" s="71">
        <f t="shared" si="34"/>
        <v>0</v>
      </c>
      <c r="H208" s="71">
        <f t="shared" si="35"/>
        <v>0</v>
      </c>
      <c r="I208" s="71">
        <f t="shared" si="36"/>
        <v>0</v>
      </c>
      <c r="J208" s="71">
        <f t="shared" si="37"/>
        <v>0</v>
      </c>
      <c r="K208" s="50">
        <f t="shared" si="38"/>
        <v>0</v>
      </c>
      <c r="L208" s="51">
        <f t="shared" si="39"/>
        <v>0</v>
      </c>
      <c r="M208" s="49">
        <f t="shared" si="40"/>
        <v>0</v>
      </c>
      <c r="N208" s="49">
        <f t="shared" si="41"/>
        <v>0</v>
      </c>
      <c r="O208" s="49">
        <f t="shared" si="42"/>
        <v>0</v>
      </c>
      <c r="P208" s="50">
        <f t="shared" si="43"/>
        <v>0</v>
      </c>
      <c r="Q208" s="105"/>
      <c r="R208" s="105"/>
      <c r="S208" s="105"/>
    </row>
    <row r="209" spans="1:19" x14ac:dyDescent="0.2">
      <c r="A209" s="104">
        <f>IF(E209&gt;0,IF(E209&gt;0,1+MAX($A$14:A208),0),0)</f>
        <v>0</v>
      </c>
      <c r="B209" s="39"/>
      <c r="C209" s="48"/>
      <c r="D209" s="25"/>
      <c r="E209" s="73"/>
      <c r="F209" s="76">
        <f t="shared" si="33"/>
        <v>0</v>
      </c>
      <c r="G209" s="71">
        <f t="shared" si="34"/>
        <v>0</v>
      </c>
      <c r="H209" s="71">
        <f t="shared" si="35"/>
        <v>0</v>
      </c>
      <c r="I209" s="71">
        <f t="shared" si="36"/>
        <v>0</v>
      </c>
      <c r="J209" s="71">
        <f t="shared" si="37"/>
        <v>0</v>
      </c>
      <c r="K209" s="50">
        <f t="shared" si="38"/>
        <v>0</v>
      </c>
      <c r="L209" s="51">
        <f t="shared" si="39"/>
        <v>0</v>
      </c>
      <c r="M209" s="49">
        <f t="shared" si="40"/>
        <v>0</v>
      </c>
      <c r="N209" s="49">
        <f t="shared" si="41"/>
        <v>0</v>
      </c>
      <c r="O209" s="49">
        <f t="shared" si="42"/>
        <v>0</v>
      </c>
      <c r="P209" s="50">
        <f t="shared" si="43"/>
        <v>0</v>
      </c>
      <c r="Q209" s="105"/>
      <c r="R209" s="105"/>
      <c r="S209" s="105"/>
    </row>
    <row r="210" spans="1:19" x14ac:dyDescent="0.2">
      <c r="A210" s="104">
        <f>IF(E210&gt;0,IF(E210&gt;0,1+MAX($A$14:A209),0),0)</f>
        <v>0</v>
      </c>
      <c r="B210" s="39"/>
      <c r="C210" s="48"/>
      <c r="D210" s="25"/>
      <c r="E210" s="73"/>
      <c r="F210" s="76">
        <f t="shared" si="33"/>
        <v>0</v>
      </c>
      <c r="G210" s="71">
        <f t="shared" si="34"/>
        <v>0</v>
      </c>
      <c r="H210" s="71">
        <f t="shared" si="35"/>
        <v>0</v>
      </c>
      <c r="I210" s="71">
        <f t="shared" si="36"/>
        <v>0</v>
      </c>
      <c r="J210" s="71">
        <f t="shared" si="37"/>
        <v>0</v>
      </c>
      <c r="K210" s="50">
        <f t="shared" si="38"/>
        <v>0</v>
      </c>
      <c r="L210" s="51">
        <f t="shared" si="39"/>
        <v>0</v>
      </c>
      <c r="M210" s="49">
        <f t="shared" si="40"/>
        <v>0</v>
      </c>
      <c r="N210" s="49">
        <f t="shared" si="41"/>
        <v>0</v>
      </c>
      <c r="O210" s="49">
        <f t="shared" si="42"/>
        <v>0</v>
      </c>
      <c r="P210" s="50">
        <f t="shared" si="43"/>
        <v>0</v>
      </c>
      <c r="Q210" s="105"/>
      <c r="R210" s="105"/>
      <c r="S210" s="105"/>
    </row>
    <row r="211" spans="1:19" x14ac:dyDescent="0.2">
      <c r="A211" s="104">
        <f>IF(E211&gt;0,IF(E211&gt;0,1+MAX($A$14:A210),0),0)</f>
        <v>0</v>
      </c>
      <c r="B211" s="39"/>
      <c r="C211" s="48"/>
      <c r="D211" s="25"/>
      <c r="E211" s="73"/>
      <c r="F211" s="76">
        <f t="shared" si="33"/>
        <v>0</v>
      </c>
      <c r="G211" s="71">
        <f t="shared" si="34"/>
        <v>0</v>
      </c>
      <c r="H211" s="71">
        <f t="shared" si="35"/>
        <v>0</v>
      </c>
      <c r="I211" s="71">
        <f t="shared" si="36"/>
        <v>0</v>
      </c>
      <c r="J211" s="71">
        <f t="shared" si="37"/>
        <v>0</v>
      </c>
      <c r="K211" s="50">
        <f t="shared" si="38"/>
        <v>0</v>
      </c>
      <c r="L211" s="51">
        <f t="shared" si="39"/>
        <v>0</v>
      </c>
      <c r="M211" s="49">
        <f t="shared" si="40"/>
        <v>0</v>
      </c>
      <c r="N211" s="49">
        <f t="shared" si="41"/>
        <v>0</v>
      </c>
      <c r="O211" s="49">
        <f t="shared" si="42"/>
        <v>0</v>
      </c>
      <c r="P211" s="50">
        <f t="shared" si="43"/>
        <v>0</v>
      </c>
      <c r="Q211" s="105"/>
      <c r="R211" s="105"/>
      <c r="S211" s="105"/>
    </row>
    <row r="212" spans="1:19" x14ac:dyDescent="0.2">
      <c r="A212" s="104">
        <f>IF(E212&gt;0,IF(E212&gt;0,1+MAX($A$14:A211),0),0)</f>
        <v>0</v>
      </c>
      <c r="B212" s="39"/>
      <c r="C212" s="48"/>
      <c r="D212" s="25"/>
      <c r="E212" s="73"/>
      <c r="F212" s="76">
        <f t="shared" si="33"/>
        <v>0</v>
      </c>
      <c r="G212" s="71">
        <f t="shared" si="34"/>
        <v>0</v>
      </c>
      <c r="H212" s="71">
        <f t="shared" si="35"/>
        <v>0</v>
      </c>
      <c r="I212" s="71">
        <f t="shared" si="36"/>
        <v>0</v>
      </c>
      <c r="J212" s="71">
        <f t="shared" si="37"/>
        <v>0</v>
      </c>
      <c r="K212" s="50">
        <f t="shared" si="38"/>
        <v>0</v>
      </c>
      <c r="L212" s="51">
        <f t="shared" si="39"/>
        <v>0</v>
      </c>
      <c r="M212" s="49">
        <f t="shared" si="40"/>
        <v>0</v>
      </c>
      <c r="N212" s="49">
        <f t="shared" si="41"/>
        <v>0</v>
      </c>
      <c r="O212" s="49">
        <f t="shared" si="42"/>
        <v>0</v>
      </c>
      <c r="P212" s="50">
        <f t="shared" si="43"/>
        <v>0</v>
      </c>
      <c r="Q212" s="105"/>
      <c r="R212" s="105"/>
      <c r="S212" s="105"/>
    </row>
    <row r="213" spans="1:19" x14ac:dyDescent="0.2">
      <c r="A213" s="104">
        <f>IF(E213&gt;0,IF(E213&gt;0,1+MAX($A$14:A212),0),0)</f>
        <v>0</v>
      </c>
      <c r="B213" s="39"/>
      <c r="C213" s="48"/>
      <c r="D213" s="25"/>
      <c r="E213" s="73"/>
      <c r="F213" s="76">
        <f t="shared" si="33"/>
        <v>0</v>
      </c>
      <c r="G213" s="71">
        <f t="shared" si="34"/>
        <v>0</v>
      </c>
      <c r="H213" s="71">
        <f t="shared" si="35"/>
        <v>0</v>
      </c>
      <c r="I213" s="71">
        <f t="shared" si="36"/>
        <v>0</v>
      </c>
      <c r="J213" s="71">
        <f t="shared" si="37"/>
        <v>0</v>
      </c>
      <c r="K213" s="50">
        <f t="shared" si="38"/>
        <v>0</v>
      </c>
      <c r="L213" s="51">
        <f t="shared" si="39"/>
        <v>0</v>
      </c>
      <c r="M213" s="49">
        <f t="shared" si="40"/>
        <v>0</v>
      </c>
      <c r="N213" s="49">
        <f t="shared" si="41"/>
        <v>0</v>
      </c>
      <c r="O213" s="49">
        <f t="shared" si="42"/>
        <v>0</v>
      </c>
      <c r="P213" s="50">
        <f t="shared" si="43"/>
        <v>0</v>
      </c>
      <c r="Q213" s="105"/>
      <c r="R213" s="105"/>
      <c r="S213" s="105"/>
    </row>
    <row r="214" spans="1:19" x14ac:dyDescent="0.2">
      <c r="A214" s="104">
        <f>IF(E214&gt;0,IF(E214&gt;0,1+MAX($A$14:A213),0),0)</f>
        <v>0</v>
      </c>
      <c r="B214" s="39"/>
      <c r="C214" s="48"/>
      <c r="D214" s="25"/>
      <c r="E214" s="73"/>
      <c r="F214" s="76">
        <f t="shared" si="33"/>
        <v>0</v>
      </c>
      <c r="G214" s="71">
        <f t="shared" si="34"/>
        <v>0</v>
      </c>
      <c r="H214" s="71">
        <f t="shared" si="35"/>
        <v>0</v>
      </c>
      <c r="I214" s="71">
        <f t="shared" si="36"/>
        <v>0</v>
      </c>
      <c r="J214" s="71">
        <f t="shared" si="37"/>
        <v>0</v>
      </c>
      <c r="K214" s="50">
        <f t="shared" si="38"/>
        <v>0</v>
      </c>
      <c r="L214" s="51">
        <f t="shared" si="39"/>
        <v>0</v>
      </c>
      <c r="M214" s="49">
        <f t="shared" si="40"/>
        <v>0</v>
      </c>
      <c r="N214" s="49">
        <f t="shared" si="41"/>
        <v>0</v>
      </c>
      <c r="O214" s="49">
        <f t="shared" si="42"/>
        <v>0</v>
      </c>
      <c r="P214" s="50">
        <f t="shared" si="43"/>
        <v>0</v>
      </c>
      <c r="Q214" s="105"/>
      <c r="R214" s="105"/>
      <c r="S214" s="105"/>
    </row>
    <row r="215" spans="1:19" x14ac:dyDescent="0.2">
      <c r="A215" s="104">
        <f>IF(E215&gt;0,IF(E215&gt;0,1+MAX($A$14:A214),0),0)</f>
        <v>0</v>
      </c>
      <c r="B215" s="39"/>
      <c r="C215" s="48"/>
      <c r="D215" s="25"/>
      <c r="E215" s="73"/>
      <c r="F215" s="76">
        <f t="shared" si="33"/>
        <v>0</v>
      </c>
      <c r="G215" s="71">
        <f t="shared" si="34"/>
        <v>0</v>
      </c>
      <c r="H215" s="71">
        <f t="shared" si="35"/>
        <v>0</v>
      </c>
      <c r="I215" s="71">
        <f t="shared" si="36"/>
        <v>0</v>
      </c>
      <c r="J215" s="71">
        <f t="shared" si="37"/>
        <v>0</v>
      </c>
      <c r="K215" s="50">
        <f t="shared" si="38"/>
        <v>0</v>
      </c>
      <c r="L215" s="51">
        <f t="shared" si="39"/>
        <v>0</v>
      </c>
      <c r="M215" s="49">
        <f t="shared" si="40"/>
        <v>0</v>
      </c>
      <c r="N215" s="49">
        <f t="shared" si="41"/>
        <v>0</v>
      </c>
      <c r="O215" s="49">
        <f t="shared" si="42"/>
        <v>0</v>
      </c>
      <c r="P215" s="50">
        <f t="shared" si="43"/>
        <v>0</v>
      </c>
      <c r="Q215" s="105"/>
      <c r="R215" s="105"/>
      <c r="S215" s="105"/>
    </row>
    <row r="216" spans="1:19" x14ac:dyDescent="0.2">
      <c r="A216" s="104">
        <f>IF(E216&gt;0,IF(E216&gt;0,1+MAX($A$14:A215),0),0)</f>
        <v>0</v>
      </c>
      <c r="B216" s="39"/>
      <c r="C216" s="48"/>
      <c r="D216" s="25"/>
      <c r="E216" s="73"/>
      <c r="F216" s="76">
        <f t="shared" si="33"/>
        <v>0</v>
      </c>
      <c r="G216" s="71">
        <f t="shared" si="34"/>
        <v>0</v>
      </c>
      <c r="H216" s="71">
        <f t="shared" si="35"/>
        <v>0</v>
      </c>
      <c r="I216" s="71">
        <f t="shared" si="36"/>
        <v>0</v>
      </c>
      <c r="J216" s="71">
        <f t="shared" si="37"/>
        <v>0</v>
      </c>
      <c r="K216" s="50">
        <f t="shared" si="38"/>
        <v>0</v>
      </c>
      <c r="L216" s="51">
        <f t="shared" si="39"/>
        <v>0</v>
      </c>
      <c r="M216" s="49">
        <f t="shared" si="40"/>
        <v>0</v>
      </c>
      <c r="N216" s="49">
        <f t="shared" si="41"/>
        <v>0</v>
      </c>
      <c r="O216" s="49">
        <f t="shared" si="42"/>
        <v>0</v>
      </c>
      <c r="P216" s="50">
        <f t="shared" si="43"/>
        <v>0</v>
      </c>
      <c r="Q216" s="105"/>
      <c r="R216" s="105"/>
      <c r="S216" s="105"/>
    </row>
    <row r="217" spans="1:19" x14ac:dyDescent="0.2">
      <c r="A217" s="104">
        <f>IF(E217&gt;0,IF(E217&gt;0,1+MAX($A$14:A216),0),0)</f>
        <v>0</v>
      </c>
      <c r="B217" s="39"/>
      <c r="C217" s="48"/>
      <c r="D217" s="25"/>
      <c r="E217" s="73"/>
      <c r="F217" s="76">
        <f t="shared" si="33"/>
        <v>0</v>
      </c>
      <c r="G217" s="71">
        <f t="shared" si="34"/>
        <v>0</v>
      </c>
      <c r="H217" s="71">
        <f t="shared" si="35"/>
        <v>0</v>
      </c>
      <c r="I217" s="71">
        <f t="shared" si="36"/>
        <v>0</v>
      </c>
      <c r="J217" s="71">
        <f t="shared" si="37"/>
        <v>0</v>
      </c>
      <c r="K217" s="50">
        <f t="shared" si="38"/>
        <v>0</v>
      </c>
      <c r="L217" s="51">
        <f t="shared" si="39"/>
        <v>0</v>
      </c>
      <c r="M217" s="49">
        <f t="shared" si="40"/>
        <v>0</v>
      </c>
      <c r="N217" s="49">
        <f t="shared" si="41"/>
        <v>0</v>
      </c>
      <c r="O217" s="49">
        <f t="shared" si="42"/>
        <v>0</v>
      </c>
      <c r="P217" s="50">
        <f t="shared" si="43"/>
        <v>0</v>
      </c>
      <c r="Q217" s="105"/>
      <c r="R217" s="105"/>
      <c r="S217" s="105"/>
    </row>
    <row r="218" spans="1:19" x14ac:dyDescent="0.2">
      <c r="A218" s="104">
        <f>IF(E218&gt;0,IF(E218&gt;0,1+MAX($A$14:A217),0),0)</f>
        <v>0</v>
      </c>
      <c r="B218" s="39"/>
      <c r="C218" s="48"/>
      <c r="D218" s="25"/>
      <c r="E218" s="73"/>
      <c r="F218" s="76">
        <f t="shared" si="33"/>
        <v>0</v>
      </c>
      <c r="G218" s="71">
        <f t="shared" si="34"/>
        <v>0</v>
      </c>
      <c r="H218" s="71">
        <f t="shared" si="35"/>
        <v>0</v>
      </c>
      <c r="I218" s="71">
        <f t="shared" si="36"/>
        <v>0</v>
      </c>
      <c r="J218" s="71">
        <f t="shared" si="37"/>
        <v>0</v>
      </c>
      <c r="K218" s="50">
        <f t="shared" si="38"/>
        <v>0</v>
      </c>
      <c r="L218" s="51">
        <f t="shared" si="39"/>
        <v>0</v>
      </c>
      <c r="M218" s="49">
        <f t="shared" si="40"/>
        <v>0</v>
      </c>
      <c r="N218" s="49">
        <f t="shared" si="41"/>
        <v>0</v>
      </c>
      <c r="O218" s="49">
        <f t="shared" si="42"/>
        <v>0</v>
      </c>
      <c r="P218" s="50">
        <f t="shared" si="43"/>
        <v>0</v>
      </c>
      <c r="Q218" s="105"/>
      <c r="R218" s="105"/>
      <c r="S218" s="105"/>
    </row>
    <row r="219" spans="1:19" x14ac:dyDescent="0.2">
      <c r="A219" s="104">
        <f>IF(E219&gt;0,IF(E219&gt;0,1+MAX($A$14:A218),0),0)</f>
        <v>0</v>
      </c>
      <c r="B219" s="39"/>
      <c r="C219" s="48"/>
      <c r="D219" s="25"/>
      <c r="E219" s="73"/>
      <c r="F219" s="76">
        <f t="shared" si="33"/>
        <v>0</v>
      </c>
      <c r="G219" s="71">
        <f t="shared" si="34"/>
        <v>0</v>
      </c>
      <c r="H219" s="71">
        <f t="shared" si="35"/>
        <v>0</v>
      </c>
      <c r="I219" s="71">
        <f t="shared" si="36"/>
        <v>0</v>
      </c>
      <c r="J219" s="71">
        <f t="shared" si="37"/>
        <v>0</v>
      </c>
      <c r="K219" s="50">
        <f t="shared" si="38"/>
        <v>0</v>
      </c>
      <c r="L219" s="51">
        <f t="shared" si="39"/>
        <v>0</v>
      </c>
      <c r="M219" s="49">
        <f t="shared" si="40"/>
        <v>0</v>
      </c>
      <c r="N219" s="49">
        <f t="shared" si="41"/>
        <v>0</v>
      </c>
      <c r="O219" s="49">
        <f t="shared" si="42"/>
        <v>0</v>
      </c>
      <c r="P219" s="50">
        <f t="shared" si="43"/>
        <v>0</v>
      </c>
      <c r="Q219" s="105"/>
      <c r="R219" s="105"/>
      <c r="S219" s="105"/>
    </row>
    <row r="220" spans="1:19" x14ac:dyDescent="0.2">
      <c r="A220" s="104">
        <f>IF(E220&gt;0,IF(E220&gt;0,1+MAX($A$14:A219),0),0)</f>
        <v>0</v>
      </c>
      <c r="B220" s="39"/>
      <c r="C220" s="48"/>
      <c r="D220" s="25"/>
      <c r="E220" s="73"/>
      <c r="F220" s="76">
        <f t="shared" si="33"/>
        <v>0</v>
      </c>
      <c r="G220" s="71">
        <f t="shared" si="34"/>
        <v>0</v>
      </c>
      <c r="H220" s="71">
        <f t="shared" si="35"/>
        <v>0</v>
      </c>
      <c r="I220" s="71">
        <f t="shared" si="36"/>
        <v>0</v>
      </c>
      <c r="J220" s="71">
        <f t="shared" si="37"/>
        <v>0</v>
      </c>
      <c r="K220" s="50">
        <f t="shared" si="38"/>
        <v>0</v>
      </c>
      <c r="L220" s="51">
        <f t="shared" si="39"/>
        <v>0</v>
      </c>
      <c r="M220" s="49">
        <f t="shared" si="40"/>
        <v>0</v>
      </c>
      <c r="N220" s="49">
        <f t="shared" si="41"/>
        <v>0</v>
      </c>
      <c r="O220" s="49">
        <f t="shared" si="42"/>
        <v>0</v>
      </c>
      <c r="P220" s="50">
        <f t="shared" si="43"/>
        <v>0</v>
      </c>
      <c r="Q220" s="105"/>
      <c r="R220" s="105"/>
      <c r="S220" s="105"/>
    </row>
    <row r="221" spans="1:19" x14ac:dyDescent="0.2">
      <c r="A221" s="104">
        <f>IF(E221&gt;0,IF(E221&gt;0,1+MAX($A$14:A220),0),0)</f>
        <v>0</v>
      </c>
      <c r="B221" s="39"/>
      <c r="C221" s="48"/>
      <c r="D221" s="25"/>
      <c r="E221" s="73"/>
      <c r="F221" s="76">
        <f t="shared" si="33"/>
        <v>0</v>
      </c>
      <c r="G221" s="71">
        <f t="shared" si="34"/>
        <v>0</v>
      </c>
      <c r="H221" s="71">
        <f t="shared" si="35"/>
        <v>0</v>
      </c>
      <c r="I221" s="71">
        <f t="shared" si="36"/>
        <v>0</v>
      </c>
      <c r="J221" s="71">
        <f t="shared" si="37"/>
        <v>0</v>
      </c>
      <c r="K221" s="50">
        <f t="shared" si="38"/>
        <v>0</v>
      </c>
      <c r="L221" s="51">
        <f t="shared" si="39"/>
        <v>0</v>
      </c>
      <c r="M221" s="49">
        <f t="shared" si="40"/>
        <v>0</v>
      </c>
      <c r="N221" s="49">
        <f t="shared" si="41"/>
        <v>0</v>
      </c>
      <c r="O221" s="49">
        <f t="shared" si="42"/>
        <v>0</v>
      </c>
      <c r="P221" s="50">
        <f t="shared" si="43"/>
        <v>0</v>
      </c>
      <c r="Q221" s="105"/>
      <c r="R221" s="105"/>
      <c r="S221" s="105"/>
    </row>
    <row r="222" spans="1:19" x14ac:dyDescent="0.2">
      <c r="A222" s="104">
        <f>IF(E222&gt;0,IF(E222&gt;0,1+MAX($A$14:A221),0),0)</f>
        <v>0</v>
      </c>
      <c r="B222" s="39"/>
      <c r="C222" s="48"/>
      <c r="D222" s="25"/>
      <c r="E222" s="73"/>
      <c r="F222" s="76">
        <f t="shared" si="33"/>
        <v>0</v>
      </c>
      <c r="G222" s="71">
        <f t="shared" si="34"/>
        <v>0</v>
      </c>
      <c r="H222" s="71">
        <f t="shared" si="35"/>
        <v>0</v>
      </c>
      <c r="I222" s="71">
        <f t="shared" si="36"/>
        <v>0</v>
      </c>
      <c r="J222" s="71">
        <f t="shared" si="37"/>
        <v>0</v>
      </c>
      <c r="K222" s="50">
        <f t="shared" si="38"/>
        <v>0</v>
      </c>
      <c r="L222" s="51">
        <f t="shared" si="39"/>
        <v>0</v>
      </c>
      <c r="M222" s="49">
        <f t="shared" si="40"/>
        <v>0</v>
      </c>
      <c r="N222" s="49">
        <f t="shared" si="41"/>
        <v>0</v>
      </c>
      <c r="O222" s="49">
        <f t="shared" si="42"/>
        <v>0</v>
      </c>
      <c r="P222" s="50">
        <f t="shared" si="43"/>
        <v>0</v>
      </c>
      <c r="Q222" s="105"/>
      <c r="R222" s="105"/>
      <c r="S222" s="105"/>
    </row>
    <row r="223" spans="1:19" x14ac:dyDescent="0.2">
      <c r="A223" s="104">
        <f>IF(E223&gt;0,IF(E223&gt;0,1+MAX($A$14:A222),0),0)</f>
        <v>0</v>
      </c>
      <c r="B223" s="39"/>
      <c r="C223" s="48"/>
      <c r="D223" s="25"/>
      <c r="E223" s="73"/>
      <c r="F223" s="76">
        <f t="shared" si="33"/>
        <v>0</v>
      </c>
      <c r="G223" s="71">
        <f t="shared" si="34"/>
        <v>0</v>
      </c>
      <c r="H223" s="71">
        <f t="shared" si="35"/>
        <v>0</v>
      </c>
      <c r="I223" s="71">
        <f t="shared" si="36"/>
        <v>0</v>
      </c>
      <c r="J223" s="71">
        <f t="shared" si="37"/>
        <v>0</v>
      </c>
      <c r="K223" s="50">
        <f t="shared" si="38"/>
        <v>0</v>
      </c>
      <c r="L223" s="51">
        <f t="shared" si="39"/>
        <v>0</v>
      </c>
      <c r="M223" s="49">
        <f t="shared" si="40"/>
        <v>0</v>
      </c>
      <c r="N223" s="49">
        <f t="shared" si="41"/>
        <v>0</v>
      </c>
      <c r="O223" s="49">
        <f t="shared" si="42"/>
        <v>0</v>
      </c>
      <c r="P223" s="50">
        <f t="shared" si="43"/>
        <v>0</v>
      </c>
      <c r="Q223" s="105"/>
      <c r="R223" s="105"/>
      <c r="S223" s="105"/>
    </row>
    <row r="224" spans="1:19" x14ac:dyDescent="0.2">
      <c r="A224" s="104">
        <f>IF(E224&gt;0,IF(E224&gt;0,1+MAX($A$14:A223),0),0)</f>
        <v>0</v>
      </c>
      <c r="B224" s="39"/>
      <c r="C224" s="48"/>
      <c r="D224" s="25"/>
      <c r="E224" s="73"/>
      <c r="F224" s="76">
        <f t="shared" si="33"/>
        <v>0</v>
      </c>
      <c r="G224" s="71">
        <f t="shared" si="34"/>
        <v>0</v>
      </c>
      <c r="H224" s="71">
        <f t="shared" si="35"/>
        <v>0</v>
      </c>
      <c r="I224" s="71">
        <f t="shared" si="36"/>
        <v>0</v>
      </c>
      <c r="J224" s="71">
        <f t="shared" si="37"/>
        <v>0</v>
      </c>
      <c r="K224" s="50">
        <f t="shared" si="38"/>
        <v>0</v>
      </c>
      <c r="L224" s="51">
        <f t="shared" si="39"/>
        <v>0</v>
      </c>
      <c r="M224" s="49">
        <f t="shared" si="40"/>
        <v>0</v>
      </c>
      <c r="N224" s="49">
        <f t="shared" si="41"/>
        <v>0</v>
      </c>
      <c r="O224" s="49">
        <f t="shared" si="42"/>
        <v>0</v>
      </c>
      <c r="P224" s="50">
        <f t="shared" si="43"/>
        <v>0</v>
      </c>
      <c r="Q224" s="105"/>
      <c r="R224" s="105"/>
      <c r="S224" s="105"/>
    </row>
    <row r="225" spans="1:19" x14ac:dyDescent="0.2">
      <c r="A225" s="104">
        <f>IF(E225&gt;0,IF(E225&gt;0,1+MAX($A$14:A224),0),0)</f>
        <v>0</v>
      </c>
      <c r="B225" s="39"/>
      <c r="C225" s="48"/>
      <c r="D225" s="25"/>
      <c r="E225" s="73"/>
      <c r="F225" s="76">
        <f t="shared" si="33"/>
        <v>0</v>
      </c>
      <c r="G225" s="71">
        <f t="shared" si="34"/>
        <v>0</v>
      </c>
      <c r="H225" s="71">
        <f t="shared" si="35"/>
        <v>0</v>
      </c>
      <c r="I225" s="71">
        <f t="shared" si="36"/>
        <v>0</v>
      </c>
      <c r="J225" s="71">
        <f t="shared" si="37"/>
        <v>0</v>
      </c>
      <c r="K225" s="50">
        <f t="shared" si="38"/>
        <v>0</v>
      </c>
      <c r="L225" s="51">
        <f t="shared" si="39"/>
        <v>0</v>
      </c>
      <c r="M225" s="49">
        <f t="shared" si="40"/>
        <v>0</v>
      </c>
      <c r="N225" s="49">
        <f t="shared" si="41"/>
        <v>0</v>
      </c>
      <c r="O225" s="49">
        <f t="shared" si="42"/>
        <v>0</v>
      </c>
      <c r="P225" s="50">
        <f t="shared" si="43"/>
        <v>0</v>
      </c>
      <c r="Q225" s="105"/>
      <c r="R225" s="105"/>
      <c r="S225" s="105"/>
    </row>
    <row r="226" spans="1:19" x14ac:dyDescent="0.2">
      <c r="A226" s="104">
        <f>IF(E226&gt;0,IF(E226&gt;0,1+MAX($A$14:A225),0),0)</f>
        <v>0</v>
      </c>
      <c r="B226" s="39"/>
      <c r="C226" s="48"/>
      <c r="D226" s="25"/>
      <c r="E226" s="73"/>
      <c r="F226" s="76">
        <f t="shared" si="33"/>
        <v>0</v>
      </c>
      <c r="G226" s="71">
        <f t="shared" si="34"/>
        <v>0</v>
      </c>
      <c r="H226" s="71">
        <f t="shared" si="35"/>
        <v>0</v>
      </c>
      <c r="I226" s="71">
        <f t="shared" si="36"/>
        <v>0</v>
      </c>
      <c r="J226" s="71">
        <f t="shared" si="37"/>
        <v>0</v>
      </c>
      <c r="K226" s="50">
        <f t="shared" si="38"/>
        <v>0</v>
      </c>
      <c r="L226" s="51">
        <f t="shared" si="39"/>
        <v>0</v>
      </c>
      <c r="M226" s="49">
        <f t="shared" si="40"/>
        <v>0</v>
      </c>
      <c r="N226" s="49">
        <f t="shared" si="41"/>
        <v>0</v>
      </c>
      <c r="O226" s="49">
        <f t="shared" si="42"/>
        <v>0</v>
      </c>
      <c r="P226" s="50">
        <f t="shared" si="43"/>
        <v>0</v>
      </c>
      <c r="Q226" s="105"/>
      <c r="R226" s="105"/>
      <c r="S226" s="105"/>
    </row>
    <row r="227" spans="1:19" x14ac:dyDescent="0.2">
      <c r="A227" s="104">
        <f>IF(E227&gt;0,IF(E227&gt;0,1+MAX($A$14:A226),0),0)</f>
        <v>0</v>
      </c>
      <c r="B227" s="39"/>
      <c r="C227" s="48"/>
      <c r="D227" s="25"/>
      <c r="E227" s="73"/>
      <c r="F227" s="76">
        <f t="shared" si="33"/>
        <v>0</v>
      </c>
      <c r="G227" s="71">
        <f t="shared" si="34"/>
        <v>0</v>
      </c>
      <c r="H227" s="71">
        <f t="shared" si="35"/>
        <v>0</v>
      </c>
      <c r="I227" s="71">
        <f t="shared" si="36"/>
        <v>0</v>
      </c>
      <c r="J227" s="71">
        <f t="shared" si="37"/>
        <v>0</v>
      </c>
      <c r="K227" s="50">
        <f t="shared" si="38"/>
        <v>0</v>
      </c>
      <c r="L227" s="51">
        <f t="shared" si="39"/>
        <v>0</v>
      </c>
      <c r="M227" s="49">
        <f t="shared" si="40"/>
        <v>0</v>
      </c>
      <c r="N227" s="49">
        <f t="shared" si="41"/>
        <v>0</v>
      </c>
      <c r="O227" s="49">
        <f t="shared" si="42"/>
        <v>0</v>
      </c>
      <c r="P227" s="50">
        <f t="shared" si="43"/>
        <v>0</v>
      </c>
      <c r="Q227" s="105"/>
      <c r="R227" s="105"/>
      <c r="S227" s="105"/>
    </row>
    <row r="228" spans="1:19" x14ac:dyDescent="0.2">
      <c r="A228" s="104">
        <f>IF(E228&gt;0,IF(E228&gt;0,1+MAX($A$14:A227),0),0)</f>
        <v>0</v>
      </c>
      <c r="B228" s="39"/>
      <c r="C228" s="48"/>
      <c r="D228" s="25"/>
      <c r="E228" s="73"/>
      <c r="F228" s="76">
        <f t="shared" si="33"/>
        <v>0</v>
      </c>
      <c r="G228" s="71">
        <f t="shared" si="34"/>
        <v>0</v>
      </c>
      <c r="H228" s="71">
        <f t="shared" si="35"/>
        <v>0</v>
      </c>
      <c r="I228" s="71">
        <f t="shared" si="36"/>
        <v>0</v>
      </c>
      <c r="J228" s="71">
        <f t="shared" si="37"/>
        <v>0</v>
      </c>
      <c r="K228" s="50">
        <f t="shared" si="38"/>
        <v>0</v>
      </c>
      <c r="L228" s="51">
        <f t="shared" si="39"/>
        <v>0</v>
      </c>
      <c r="M228" s="49">
        <f t="shared" si="40"/>
        <v>0</v>
      </c>
      <c r="N228" s="49">
        <f t="shared" si="41"/>
        <v>0</v>
      </c>
      <c r="O228" s="49">
        <f t="shared" si="42"/>
        <v>0</v>
      </c>
      <c r="P228" s="50">
        <f t="shared" si="43"/>
        <v>0</v>
      </c>
      <c r="Q228" s="105"/>
      <c r="R228" s="105"/>
      <c r="S228" s="105"/>
    </row>
    <row r="229" spans="1:19" x14ac:dyDescent="0.2">
      <c r="A229" s="104">
        <f>IF(E229&gt;0,IF(E229&gt;0,1+MAX($A$14:A228),0),0)</f>
        <v>0</v>
      </c>
      <c r="B229" s="39"/>
      <c r="C229" s="48"/>
      <c r="D229" s="25"/>
      <c r="E229" s="73"/>
      <c r="F229" s="76">
        <f t="shared" si="33"/>
        <v>0</v>
      </c>
      <c r="G229" s="71">
        <f t="shared" si="34"/>
        <v>0</v>
      </c>
      <c r="H229" s="71">
        <f t="shared" si="35"/>
        <v>0</v>
      </c>
      <c r="I229" s="71">
        <f t="shared" si="36"/>
        <v>0</v>
      </c>
      <c r="J229" s="71">
        <f t="shared" si="37"/>
        <v>0</v>
      </c>
      <c r="K229" s="50">
        <f t="shared" si="38"/>
        <v>0</v>
      </c>
      <c r="L229" s="51">
        <f t="shared" si="39"/>
        <v>0</v>
      </c>
      <c r="M229" s="49">
        <f t="shared" si="40"/>
        <v>0</v>
      </c>
      <c r="N229" s="49">
        <f t="shared" si="41"/>
        <v>0</v>
      </c>
      <c r="O229" s="49">
        <f t="shared" si="42"/>
        <v>0</v>
      </c>
      <c r="P229" s="50">
        <f t="shared" si="43"/>
        <v>0</v>
      </c>
      <c r="Q229" s="105"/>
      <c r="R229" s="105"/>
      <c r="S229" s="105"/>
    </row>
    <row r="230" spans="1:19" x14ac:dyDescent="0.2">
      <c r="A230" s="104">
        <f>IF(E230&gt;0,IF(E230&gt;0,1+MAX($A$14:A229),0),0)</f>
        <v>0</v>
      </c>
      <c r="B230" s="39"/>
      <c r="C230" s="48"/>
      <c r="D230" s="25"/>
      <c r="E230" s="73"/>
      <c r="F230" s="76">
        <f t="shared" si="33"/>
        <v>0</v>
      </c>
      <c r="G230" s="71">
        <f t="shared" si="34"/>
        <v>0</v>
      </c>
      <c r="H230" s="71">
        <f t="shared" si="35"/>
        <v>0</v>
      </c>
      <c r="I230" s="71">
        <f t="shared" si="36"/>
        <v>0</v>
      </c>
      <c r="J230" s="71">
        <f t="shared" si="37"/>
        <v>0</v>
      </c>
      <c r="K230" s="50">
        <f t="shared" si="38"/>
        <v>0</v>
      </c>
      <c r="L230" s="51">
        <f t="shared" si="39"/>
        <v>0</v>
      </c>
      <c r="M230" s="49">
        <f t="shared" si="40"/>
        <v>0</v>
      </c>
      <c r="N230" s="49">
        <f t="shared" si="41"/>
        <v>0</v>
      </c>
      <c r="O230" s="49">
        <f t="shared" si="42"/>
        <v>0</v>
      </c>
      <c r="P230" s="50">
        <f t="shared" si="43"/>
        <v>0</v>
      </c>
      <c r="Q230" s="105"/>
      <c r="R230" s="105"/>
      <c r="S230" s="105"/>
    </row>
    <row r="231" spans="1:19" x14ac:dyDescent="0.2">
      <c r="A231" s="104">
        <f>IF(E231&gt;0,IF(E231&gt;0,1+MAX($A$14:A230),0),0)</f>
        <v>0</v>
      </c>
      <c r="B231" s="39"/>
      <c r="C231" s="48"/>
      <c r="D231" s="25"/>
      <c r="E231" s="73"/>
      <c r="F231" s="76">
        <f t="shared" si="33"/>
        <v>0</v>
      </c>
      <c r="G231" s="71">
        <f t="shared" si="34"/>
        <v>0</v>
      </c>
      <c r="H231" s="71">
        <f t="shared" si="35"/>
        <v>0</v>
      </c>
      <c r="I231" s="71">
        <f t="shared" si="36"/>
        <v>0</v>
      </c>
      <c r="J231" s="71">
        <f t="shared" si="37"/>
        <v>0</v>
      </c>
      <c r="K231" s="50">
        <f t="shared" si="38"/>
        <v>0</v>
      </c>
      <c r="L231" s="51">
        <f t="shared" si="39"/>
        <v>0</v>
      </c>
      <c r="M231" s="49">
        <f t="shared" si="40"/>
        <v>0</v>
      </c>
      <c r="N231" s="49">
        <f t="shared" si="41"/>
        <v>0</v>
      </c>
      <c r="O231" s="49">
        <f t="shared" si="42"/>
        <v>0</v>
      </c>
      <c r="P231" s="50">
        <f t="shared" si="43"/>
        <v>0</v>
      </c>
      <c r="Q231" s="105"/>
      <c r="R231" s="105"/>
      <c r="S231" s="105"/>
    </row>
    <row r="232" spans="1:19" x14ac:dyDescent="0.2">
      <c r="A232" s="104">
        <f>IF(E232&gt;0,IF(E232&gt;0,1+MAX($A$14:A231),0),0)</f>
        <v>0</v>
      </c>
      <c r="B232" s="39"/>
      <c r="C232" s="48"/>
      <c r="D232" s="25"/>
      <c r="E232" s="73"/>
      <c r="F232" s="76">
        <f t="shared" si="33"/>
        <v>0</v>
      </c>
      <c r="G232" s="71">
        <f t="shared" si="34"/>
        <v>0</v>
      </c>
      <c r="H232" s="71">
        <f t="shared" si="35"/>
        <v>0</v>
      </c>
      <c r="I232" s="71">
        <f t="shared" si="36"/>
        <v>0</v>
      </c>
      <c r="J232" s="71">
        <f t="shared" si="37"/>
        <v>0</v>
      </c>
      <c r="K232" s="50">
        <f t="shared" si="38"/>
        <v>0</v>
      </c>
      <c r="L232" s="51">
        <f t="shared" si="39"/>
        <v>0</v>
      </c>
      <c r="M232" s="49">
        <f t="shared" si="40"/>
        <v>0</v>
      </c>
      <c r="N232" s="49">
        <f t="shared" si="41"/>
        <v>0</v>
      </c>
      <c r="O232" s="49">
        <f t="shared" si="42"/>
        <v>0</v>
      </c>
      <c r="P232" s="50">
        <f t="shared" si="43"/>
        <v>0</v>
      </c>
      <c r="Q232" s="105"/>
      <c r="R232" s="105"/>
      <c r="S232" s="105"/>
    </row>
    <row r="233" spans="1:19" x14ac:dyDescent="0.2">
      <c r="A233" s="104">
        <f>IF(E233&gt;0,IF(E233&gt;0,1+MAX($A$14:A232),0),0)</f>
        <v>0</v>
      </c>
      <c r="B233" s="39"/>
      <c r="C233" s="48"/>
      <c r="D233" s="25"/>
      <c r="E233" s="73"/>
      <c r="F233" s="76">
        <f t="shared" si="33"/>
        <v>0</v>
      </c>
      <c r="G233" s="71">
        <f t="shared" si="34"/>
        <v>0</v>
      </c>
      <c r="H233" s="71">
        <f t="shared" si="35"/>
        <v>0</v>
      </c>
      <c r="I233" s="71">
        <f t="shared" si="36"/>
        <v>0</v>
      </c>
      <c r="J233" s="71">
        <f t="shared" si="37"/>
        <v>0</v>
      </c>
      <c r="K233" s="50">
        <f t="shared" si="38"/>
        <v>0</v>
      </c>
      <c r="L233" s="51">
        <f t="shared" si="39"/>
        <v>0</v>
      </c>
      <c r="M233" s="49">
        <f t="shared" si="40"/>
        <v>0</v>
      </c>
      <c r="N233" s="49">
        <f t="shared" si="41"/>
        <v>0</v>
      </c>
      <c r="O233" s="49">
        <f t="shared" si="42"/>
        <v>0</v>
      </c>
      <c r="P233" s="50">
        <f t="shared" si="43"/>
        <v>0</v>
      </c>
      <c r="Q233" s="105"/>
      <c r="R233" s="105"/>
      <c r="S233" s="105"/>
    </row>
    <row r="234" spans="1:19" x14ac:dyDescent="0.2">
      <c r="A234" s="104">
        <f>IF(E234&gt;0,IF(E234&gt;0,1+MAX($A$14:A233),0),0)</f>
        <v>0</v>
      </c>
      <c r="B234" s="39"/>
      <c r="C234" s="48"/>
      <c r="D234" s="25"/>
      <c r="E234" s="73"/>
      <c r="F234" s="76">
        <f t="shared" si="33"/>
        <v>0</v>
      </c>
      <c r="G234" s="71">
        <f t="shared" si="34"/>
        <v>0</v>
      </c>
      <c r="H234" s="71">
        <f t="shared" si="35"/>
        <v>0</v>
      </c>
      <c r="I234" s="71">
        <f t="shared" si="36"/>
        <v>0</v>
      </c>
      <c r="J234" s="71">
        <f t="shared" si="37"/>
        <v>0</v>
      </c>
      <c r="K234" s="50">
        <f t="shared" si="38"/>
        <v>0</v>
      </c>
      <c r="L234" s="51">
        <f t="shared" si="39"/>
        <v>0</v>
      </c>
      <c r="M234" s="49">
        <f t="shared" si="40"/>
        <v>0</v>
      </c>
      <c r="N234" s="49">
        <f t="shared" si="41"/>
        <v>0</v>
      </c>
      <c r="O234" s="49">
        <f t="shared" si="42"/>
        <v>0</v>
      </c>
      <c r="P234" s="50">
        <f t="shared" si="43"/>
        <v>0</v>
      </c>
      <c r="Q234" s="105"/>
      <c r="R234" s="105"/>
      <c r="S234" s="105"/>
    </row>
    <row r="235" spans="1:19" x14ac:dyDescent="0.2">
      <c r="A235" s="104">
        <f>IF(E235&gt;0,IF(E235&gt;0,1+MAX($A$14:A234),0),0)</f>
        <v>0</v>
      </c>
      <c r="B235" s="39"/>
      <c r="C235" s="48"/>
      <c r="D235" s="25"/>
      <c r="E235" s="73"/>
      <c r="F235" s="76">
        <f t="shared" si="33"/>
        <v>0</v>
      </c>
      <c r="G235" s="71">
        <f t="shared" si="34"/>
        <v>0</v>
      </c>
      <c r="H235" s="71">
        <f t="shared" si="35"/>
        <v>0</v>
      </c>
      <c r="I235" s="71">
        <f t="shared" si="36"/>
        <v>0</v>
      </c>
      <c r="J235" s="71">
        <f t="shared" si="37"/>
        <v>0</v>
      </c>
      <c r="K235" s="50">
        <f t="shared" si="38"/>
        <v>0</v>
      </c>
      <c r="L235" s="51">
        <f t="shared" si="39"/>
        <v>0</v>
      </c>
      <c r="M235" s="49">
        <f t="shared" si="40"/>
        <v>0</v>
      </c>
      <c r="N235" s="49">
        <f t="shared" si="41"/>
        <v>0</v>
      </c>
      <c r="O235" s="49">
        <f t="shared" si="42"/>
        <v>0</v>
      </c>
      <c r="P235" s="50">
        <f t="shared" si="43"/>
        <v>0</v>
      </c>
      <c r="Q235" s="105"/>
      <c r="R235" s="105"/>
      <c r="S235" s="105"/>
    </row>
    <row r="236" spans="1:19" x14ac:dyDescent="0.2">
      <c r="A236" s="104">
        <f>IF(E236&gt;0,IF(E236&gt;0,1+MAX($A$14:A235),0),0)</f>
        <v>0</v>
      </c>
      <c r="B236" s="39"/>
      <c r="C236" s="48"/>
      <c r="D236" s="25"/>
      <c r="E236" s="73"/>
      <c r="F236" s="76">
        <f t="shared" si="33"/>
        <v>0</v>
      </c>
      <c r="G236" s="71">
        <f t="shared" si="34"/>
        <v>0</v>
      </c>
      <c r="H236" s="71">
        <f t="shared" si="35"/>
        <v>0</v>
      </c>
      <c r="I236" s="71">
        <f t="shared" si="36"/>
        <v>0</v>
      </c>
      <c r="J236" s="71">
        <f t="shared" si="37"/>
        <v>0</v>
      </c>
      <c r="K236" s="50">
        <f t="shared" si="38"/>
        <v>0</v>
      </c>
      <c r="L236" s="51">
        <f t="shared" si="39"/>
        <v>0</v>
      </c>
      <c r="M236" s="49">
        <f t="shared" si="40"/>
        <v>0</v>
      </c>
      <c r="N236" s="49">
        <f t="shared" si="41"/>
        <v>0</v>
      </c>
      <c r="O236" s="49">
        <f t="shared" si="42"/>
        <v>0</v>
      </c>
      <c r="P236" s="50">
        <f t="shared" si="43"/>
        <v>0</v>
      </c>
      <c r="Q236" s="105"/>
      <c r="R236" s="105"/>
      <c r="S236" s="105"/>
    </row>
    <row r="237" spans="1:19" x14ac:dyDescent="0.2">
      <c r="A237" s="104">
        <f>IF(E237&gt;0,IF(E237&gt;0,1+MAX($A$14:A236),0),0)</f>
        <v>0</v>
      </c>
      <c r="B237" s="39"/>
      <c r="C237" s="48"/>
      <c r="D237" s="25"/>
      <c r="E237" s="73"/>
      <c r="F237" s="76">
        <f t="shared" si="33"/>
        <v>0</v>
      </c>
      <c r="G237" s="71">
        <f t="shared" si="34"/>
        <v>0</v>
      </c>
      <c r="H237" s="71">
        <f t="shared" si="35"/>
        <v>0</v>
      </c>
      <c r="I237" s="71">
        <f t="shared" si="36"/>
        <v>0</v>
      </c>
      <c r="J237" s="71">
        <f t="shared" si="37"/>
        <v>0</v>
      </c>
      <c r="K237" s="50">
        <f t="shared" si="38"/>
        <v>0</v>
      </c>
      <c r="L237" s="51">
        <f t="shared" si="39"/>
        <v>0</v>
      </c>
      <c r="M237" s="49">
        <f t="shared" si="40"/>
        <v>0</v>
      </c>
      <c r="N237" s="49">
        <f t="shared" si="41"/>
        <v>0</v>
      </c>
      <c r="O237" s="49">
        <f t="shared" si="42"/>
        <v>0</v>
      </c>
      <c r="P237" s="50">
        <f t="shared" si="43"/>
        <v>0</v>
      </c>
      <c r="Q237" s="105"/>
      <c r="R237" s="105"/>
      <c r="S237" s="105"/>
    </row>
    <row r="238" spans="1:19" x14ac:dyDescent="0.2">
      <c r="A238" s="104">
        <f>IF(E238&gt;0,IF(E238&gt;0,1+MAX($A$14:A237),0),0)</f>
        <v>0</v>
      </c>
      <c r="B238" s="39"/>
      <c r="C238" s="48"/>
      <c r="D238" s="25"/>
      <c r="E238" s="73"/>
      <c r="F238" s="76">
        <f t="shared" si="33"/>
        <v>0</v>
      </c>
      <c r="G238" s="71">
        <f t="shared" si="34"/>
        <v>0</v>
      </c>
      <c r="H238" s="71">
        <f t="shared" si="35"/>
        <v>0</v>
      </c>
      <c r="I238" s="71">
        <f t="shared" si="36"/>
        <v>0</v>
      </c>
      <c r="J238" s="71">
        <f t="shared" si="37"/>
        <v>0</v>
      </c>
      <c r="K238" s="50">
        <f t="shared" si="38"/>
        <v>0</v>
      </c>
      <c r="L238" s="51">
        <f t="shared" si="39"/>
        <v>0</v>
      </c>
      <c r="M238" s="49">
        <f t="shared" si="40"/>
        <v>0</v>
      </c>
      <c r="N238" s="49">
        <f t="shared" si="41"/>
        <v>0</v>
      </c>
      <c r="O238" s="49">
        <f t="shared" si="42"/>
        <v>0</v>
      </c>
      <c r="P238" s="50">
        <f t="shared" si="43"/>
        <v>0</v>
      </c>
      <c r="Q238" s="105"/>
      <c r="R238" s="105"/>
      <c r="S238" s="105"/>
    </row>
    <row r="239" spans="1:19" x14ac:dyDescent="0.2">
      <c r="A239" s="104">
        <f>IF(E239&gt;0,IF(E239&gt;0,1+MAX($A$14:A238),0),0)</f>
        <v>0</v>
      </c>
      <c r="B239" s="39"/>
      <c r="C239" s="48"/>
      <c r="D239" s="25"/>
      <c r="E239" s="73"/>
      <c r="F239" s="76">
        <f t="shared" si="33"/>
        <v>0</v>
      </c>
      <c r="G239" s="71">
        <f t="shared" si="34"/>
        <v>0</v>
      </c>
      <c r="H239" s="71">
        <f t="shared" si="35"/>
        <v>0</v>
      </c>
      <c r="I239" s="71">
        <f t="shared" si="36"/>
        <v>0</v>
      </c>
      <c r="J239" s="71">
        <f t="shared" si="37"/>
        <v>0</v>
      </c>
      <c r="K239" s="50">
        <f t="shared" si="38"/>
        <v>0</v>
      </c>
      <c r="L239" s="51">
        <f t="shared" si="39"/>
        <v>0</v>
      </c>
      <c r="M239" s="49">
        <f t="shared" si="40"/>
        <v>0</v>
      </c>
      <c r="N239" s="49">
        <f t="shared" si="41"/>
        <v>0</v>
      </c>
      <c r="O239" s="49">
        <f t="shared" si="42"/>
        <v>0</v>
      </c>
      <c r="P239" s="50">
        <f t="shared" si="43"/>
        <v>0</v>
      </c>
      <c r="Q239" s="105"/>
      <c r="R239" s="105"/>
      <c r="S239" s="105"/>
    </row>
    <row r="240" spans="1:19" x14ac:dyDescent="0.2">
      <c r="A240" s="104">
        <f>IF(E240&gt;0,IF(E240&gt;0,1+MAX($A$14:A239),0),0)</f>
        <v>0</v>
      </c>
      <c r="B240" s="39"/>
      <c r="C240" s="48"/>
      <c r="D240" s="25"/>
      <c r="E240" s="73"/>
      <c r="F240" s="76">
        <f t="shared" si="33"/>
        <v>0</v>
      </c>
      <c r="G240" s="71">
        <f t="shared" si="34"/>
        <v>0</v>
      </c>
      <c r="H240" s="71">
        <f t="shared" si="35"/>
        <v>0</v>
      </c>
      <c r="I240" s="71">
        <f t="shared" si="36"/>
        <v>0</v>
      </c>
      <c r="J240" s="71">
        <f t="shared" si="37"/>
        <v>0</v>
      </c>
      <c r="K240" s="50">
        <f t="shared" si="38"/>
        <v>0</v>
      </c>
      <c r="L240" s="51">
        <f t="shared" si="39"/>
        <v>0</v>
      </c>
      <c r="M240" s="49">
        <f t="shared" si="40"/>
        <v>0</v>
      </c>
      <c r="N240" s="49">
        <f t="shared" si="41"/>
        <v>0</v>
      </c>
      <c r="O240" s="49">
        <f t="shared" si="42"/>
        <v>0</v>
      </c>
      <c r="P240" s="50">
        <f t="shared" si="43"/>
        <v>0</v>
      </c>
      <c r="Q240" s="105"/>
      <c r="R240" s="105"/>
      <c r="S240" s="105"/>
    </row>
    <row r="241" spans="1:19" x14ac:dyDescent="0.2">
      <c r="A241" s="104">
        <f>IF(E241&gt;0,IF(E241&gt;0,1+MAX($A$14:A240),0),0)</f>
        <v>0</v>
      </c>
      <c r="B241" s="39"/>
      <c r="C241" s="48"/>
      <c r="D241" s="25"/>
      <c r="E241" s="73"/>
      <c r="F241" s="76">
        <f t="shared" si="33"/>
        <v>0</v>
      </c>
      <c r="G241" s="71">
        <f t="shared" si="34"/>
        <v>0</v>
      </c>
      <c r="H241" s="71">
        <f t="shared" si="35"/>
        <v>0</v>
      </c>
      <c r="I241" s="71">
        <f t="shared" si="36"/>
        <v>0</v>
      </c>
      <c r="J241" s="71">
        <f t="shared" si="37"/>
        <v>0</v>
      </c>
      <c r="K241" s="50">
        <f t="shared" si="38"/>
        <v>0</v>
      </c>
      <c r="L241" s="51">
        <f t="shared" si="39"/>
        <v>0</v>
      </c>
      <c r="M241" s="49">
        <f t="shared" si="40"/>
        <v>0</v>
      </c>
      <c r="N241" s="49">
        <f t="shared" si="41"/>
        <v>0</v>
      </c>
      <c r="O241" s="49">
        <f t="shared" si="42"/>
        <v>0</v>
      </c>
      <c r="P241" s="50">
        <f t="shared" si="43"/>
        <v>0</v>
      </c>
      <c r="Q241" s="105"/>
      <c r="R241" s="105"/>
      <c r="S241" s="105"/>
    </row>
    <row r="242" spans="1:19" x14ac:dyDescent="0.2">
      <c r="A242" s="104">
        <f>IF(E242&gt;0,IF(E242&gt;0,1+MAX($A$14:A241),0),0)</f>
        <v>0</v>
      </c>
      <c r="B242" s="39"/>
      <c r="C242" s="48"/>
      <c r="D242" s="25"/>
      <c r="E242" s="73"/>
      <c r="F242" s="76">
        <f t="shared" si="33"/>
        <v>0</v>
      </c>
      <c r="G242" s="71">
        <f t="shared" si="34"/>
        <v>0</v>
      </c>
      <c r="H242" s="71">
        <f t="shared" si="35"/>
        <v>0</v>
      </c>
      <c r="I242" s="71">
        <f t="shared" si="36"/>
        <v>0</v>
      </c>
      <c r="J242" s="71">
        <f t="shared" si="37"/>
        <v>0</v>
      </c>
      <c r="K242" s="50">
        <f t="shared" si="38"/>
        <v>0</v>
      </c>
      <c r="L242" s="51">
        <f t="shared" si="39"/>
        <v>0</v>
      </c>
      <c r="M242" s="49">
        <f t="shared" si="40"/>
        <v>0</v>
      </c>
      <c r="N242" s="49">
        <f t="shared" si="41"/>
        <v>0</v>
      </c>
      <c r="O242" s="49">
        <f t="shared" si="42"/>
        <v>0</v>
      </c>
      <c r="P242" s="50">
        <f t="shared" si="43"/>
        <v>0</v>
      </c>
      <c r="Q242" s="105"/>
      <c r="R242" s="105"/>
      <c r="S242" s="105"/>
    </row>
    <row r="243" spans="1:19" x14ac:dyDescent="0.2">
      <c r="A243" s="104">
        <f>IF(E243&gt;0,IF(E243&gt;0,1+MAX($A$14:A242),0),0)</f>
        <v>0</v>
      </c>
      <c r="B243" s="39"/>
      <c r="C243" s="48"/>
      <c r="D243" s="25"/>
      <c r="E243" s="73"/>
      <c r="F243" s="76">
        <f t="shared" si="33"/>
        <v>0</v>
      </c>
      <c r="G243" s="71">
        <f t="shared" si="34"/>
        <v>0</v>
      </c>
      <c r="H243" s="71">
        <f t="shared" si="35"/>
        <v>0</v>
      </c>
      <c r="I243" s="71">
        <f t="shared" si="36"/>
        <v>0</v>
      </c>
      <c r="J243" s="71">
        <f t="shared" si="37"/>
        <v>0</v>
      </c>
      <c r="K243" s="50">
        <f t="shared" si="38"/>
        <v>0</v>
      </c>
      <c r="L243" s="51">
        <f t="shared" si="39"/>
        <v>0</v>
      </c>
      <c r="M243" s="49">
        <f t="shared" si="40"/>
        <v>0</v>
      </c>
      <c r="N243" s="49">
        <f t="shared" si="41"/>
        <v>0</v>
      </c>
      <c r="O243" s="49">
        <f t="shared" si="42"/>
        <v>0</v>
      </c>
      <c r="P243" s="50">
        <f t="shared" si="43"/>
        <v>0</v>
      </c>
      <c r="Q243" s="105"/>
      <c r="R243" s="105"/>
      <c r="S243" s="105"/>
    </row>
    <row r="244" spans="1:19" x14ac:dyDescent="0.2">
      <c r="A244" s="104">
        <f>IF(E244&gt;0,IF(E244&gt;0,1+MAX($A$14:A243),0),0)</f>
        <v>0</v>
      </c>
      <c r="B244" s="39"/>
      <c r="C244" s="48"/>
      <c r="D244" s="25"/>
      <c r="E244" s="73"/>
      <c r="F244" s="76">
        <f t="shared" si="33"/>
        <v>0</v>
      </c>
      <c r="G244" s="71">
        <f t="shared" si="34"/>
        <v>0</v>
      </c>
      <c r="H244" s="71">
        <f t="shared" si="35"/>
        <v>0</v>
      </c>
      <c r="I244" s="71">
        <f t="shared" si="36"/>
        <v>0</v>
      </c>
      <c r="J244" s="71">
        <f t="shared" si="37"/>
        <v>0</v>
      </c>
      <c r="K244" s="50">
        <f t="shared" si="38"/>
        <v>0</v>
      </c>
      <c r="L244" s="51">
        <f t="shared" si="39"/>
        <v>0</v>
      </c>
      <c r="M244" s="49">
        <f t="shared" si="40"/>
        <v>0</v>
      </c>
      <c r="N244" s="49">
        <f t="shared" si="41"/>
        <v>0</v>
      </c>
      <c r="O244" s="49">
        <f t="shared" si="42"/>
        <v>0</v>
      </c>
      <c r="P244" s="50">
        <f t="shared" si="43"/>
        <v>0</v>
      </c>
      <c r="Q244" s="105"/>
      <c r="R244" s="105"/>
      <c r="S244" s="105"/>
    </row>
    <row r="245" spans="1:19" x14ac:dyDescent="0.2">
      <c r="A245" s="104">
        <f>IF(E245&gt;0,IF(E245&gt;0,1+MAX($A$14:A244),0),0)</f>
        <v>0</v>
      </c>
      <c r="B245" s="39"/>
      <c r="C245" s="48"/>
      <c r="D245" s="25"/>
      <c r="E245" s="73"/>
      <c r="F245" s="76">
        <f t="shared" si="33"/>
        <v>0</v>
      </c>
      <c r="G245" s="71">
        <f t="shared" si="34"/>
        <v>0</v>
      </c>
      <c r="H245" s="71">
        <f t="shared" si="35"/>
        <v>0</v>
      </c>
      <c r="I245" s="71">
        <f t="shared" si="36"/>
        <v>0</v>
      </c>
      <c r="J245" s="71">
        <f t="shared" si="37"/>
        <v>0</v>
      </c>
      <c r="K245" s="50">
        <f t="shared" si="38"/>
        <v>0</v>
      </c>
      <c r="L245" s="51">
        <f t="shared" si="39"/>
        <v>0</v>
      </c>
      <c r="M245" s="49">
        <f t="shared" si="40"/>
        <v>0</v>
      </c>
      <c r="N245" s="49">
        <f t="shared" si="41"/>
        <v>0</v>
      </c>
      <c r="O245" s="49">
        <f t="shared" si="42"/>
        <v>0</v>
      </c>
      <c r="P245" s="50">
        <f t="shared" si="43"/>
        <v>0</v>
      </c>
      <c r="Q245" s="105"/>
      <c r="R245" s="105"/>
      <c r="S245" s="105"/>
    </row>
    <row r="246" spans="1:19" x14ac:dyDescent="0.2">
      <c r="A246" s="104">
        <f>IF(E246&gt;0,IF(E246&gt;0,1+MAX($A$14:A245),0),0)</f>
        <v>0</v>
      </c>
      <c r="B246" s="39"/>
      <c r="C246" s="48"/>
      <c r="D246" s="25"/>
      <c r="E246" s="73"/>
      <c r="F246" s="76">
        <f t="shared" si="33"/>
        <v>0</v>
      </c>
      <c r="G246" s="71">
        <f t="shared" si="34"/>
        <v>0</v>
      </c>
      <c r="H246" s="71">
        <f t="shared" si="35"/>
        <v>0</v>
      </c>
      <c r="I246" s="71">
        <f t="shared" si="36"/>
        <v>0</v>
      </c>
      <c r="J246" s="71">
        <f t="shared" si="37"/>
        <v>0</v>
      </c>
      <c r="K246" s="50">
        <f t="shared" si="38"/>
        <v>0</v>
      </c>
      <c r="L246" s="51">
        <f t="shared" si="39"/>
        <v>0</v>
      </c>
      <c r="M246" s="49">
        <f t="shared" si="40"/>
        <v>0</v>
      </c>
      <c r="N246" s="49">
        <f t="shared" si="41"/>
        <v>0</v>
      </c>
      <c r="O246" s="49">
        <f t="shared" si="42"/>
        <v>0</v>
      </c>
      <c r="P246" s="50">
        <f t="shared" si="43"/>
        <v>0</v>
      </c>
      <c r="Q246" s="105"/>
      <c r="R246" s="105"/>
      <c r="S246" s="105"/>
    </row>
    <row r="247" spans="1:19" x14ac:dyDescent="0.2">
      <c r="A247" s="104">
        <f>IF(E247&gt;0,IF(E247&gt;0,1+MAX($A$14:A246),0),0)</f>
        <v>0</v>
      </c>
      <c r="B247" s="39"/>
      <c r="C247" s="48"/>
      <c r="D247" s="25"/>
      <c r="E247" s="73"/>
      <c r="F247" s="76">
        <f t="shared" si="33"/>
        <v>0</v>
      </c>
      <c r="G247" s="71">
        <f t="shared" si="34"/>
        <v>0</v>
      </c>
      <c r="H247" s="71">
        <f t="shared" si="35"/>
        <v>0</v>
      </c>
      <c r="I247" s="71">
        <f t="shared" si="36"/>
        <v>0</v>
      </c>
      <c r="J247" s="71">
        <f t="shared" si="37"/>
        <v>0</v>
      </c>
      <c r="K247" s="50">
        <f t="shared" si="38"/>
        <v>0</v>
      </c>
      <c r="L247" s="51">
        <f t="shared" si="39"/>
        <v>0</v>
      </c>
      <c r="M247" s="49">
        <f t="shared" si="40"/>
        <v>0</v>
      </c>
      <c r="N247" s="49">
        <f t="shared" si="41"/>
        <v>0</v>
      </c>
      <c r="O247" s="49">
        <f t="shared" si="42"/>
        <v>0</v>
      </c>
      <c r="P247" s="50">
        <f t="shared" si="43"/>
        <v>0</v>
      </c>
      <c r="Q247" s="105"/>
      <c r="R247" s="105"/>
      <c r="S247" s="105"/>
    </row>
    <row r="248" spans="1:19" x14ac:dyDescent="0.2">
      <c r="A248" s="104">
        <f>IF(E248&gt;0,IF(E248&gt;0,1+MAX($A$14:A247),0),0)</f>
        <v>0</v>
      </c>
      <c r="B248" s="39"/>
      <c r="C248" s="48"/>
      <c r="D248" s="25"/>
      <c r="E248" s="73"/>
      <c r="F248" s="76">
        <f t="shared" si="33"/>
        <v>0</v>
      </c>
      <c r="G248" s="71">
        <f t="shared" si="34"/>
        <v>0</v>
      </c>
      <c r="H248" s="71">
        <f t="shared" si="35"/>
        <v>0</v>
      </c>
      <c r="I248" s="71">
        <f t="shared" si="36"/>
        <v>0</v>
      </c>
      <c r="J248" s="71">
        <f t="shared" si="37"/>
        <v>0</v>
      </c>
      <c r="K248" s="50">
        <f t="shared" si="38"/>
        <v>0</v>
      </c>
      <c r="L248" s="51">
        <f t="shared" si="39"/>
        <v>0</v>
      </c>
      <c r="M248" s="49">
        <f t="shared" si="40"/>
        <v>0</v>
      </c>
      <c r="N248" s="49">
        <f t="shared" si="41"/>
        <v>0</v>
      </c>
      <c r="O248" s="49">
        <f t="shared" si="42"/>
        <v>0</v>
      </c>
      <c r="P248" s="50">
        <f t="shared" si="43"/>
        <v>0</v>
      </c>
      <c r="Q248" s="105"/>
      <c r="R248" s="105"/>
      <c r="S248" s="105"/>
    </row>
    <row r="249" spans="1:19" x14ac:dyDescent="0.2">
      <c r="A249" s="104">
        <f>IF(E249&gt;0,IF(E249&gt;0,1+MAX($A$14:A248),0),0)</f>
        <v>0</v>
      </c>
      <c r="B249" s="39"/>
      <c r="C249" s="48"/>
      <c r="D249" s="25"/>
      <c r="E249" s="73"/>
      <c r="F249" s="76">
        <f t="shared" si="33"/>
        <v>0</v>
      </c>
      <c r="G249" s="71">
        <f t="shared" si="34"/>
        <v>0</v>
      </c>
      <c r="H249" s="71">
        <f t="shared" si="35"/>
        <v>0</v>
      </c>
      <c r="I249" s="71">
        <f t="shared" si="36"/>
        <v>0</v>
      </c>
      <c r="J249" s="71">
        <f t="shared" si="37"/>
        <v>0</v>
      </c>
      <c r="K249" s="50">
        <f t="shared" si="38"/>
        <v>0</v>
      </c>
      <c r="L249" s="51">
        <f t="shared" si="39"/>
        <v>0</v>
      </c>
      <c r="M249" s="49">
        <f t="shared" si="40"/>
        <v>0</v>
      </c>
      <c r="N249" s="49">
        <f t="shared" si="41"/>
        <v>0</v>
      </c>
      <c r="O249" s="49">
        <f t="shared" si="42"/>
        <v>0</v>
      </c>
      <c r="P249" s="50">
        <f t="shared" si="43"/>
        <v>0</v>
      </c>
      <c r="Q249" s="105"/>
      <c r="R249" s="105"/>
      <c r="S249" s="105"/>
    </row>
    <row r="250" spans="1:19" x14ac:dyDescent="0.2">
      <c r="A250" s="104">
        <f>IF(E250&gt;0,IF(E250&gt;0,1+MAX($A$14:A249),0),0)</f>
        <v>0</v>
      </c>
      <c r="B250" s="39"/>
      <c r="C250" s="48"/>
      <c r="D250" s="25"/>
      <c r="E250" s="73"/>
      <c r="F250" s="76">
        <f t="shared" si="33"/>
        <v>0</v>
      </c>
      <c r="G250" s="71">
        <f t="shared" si="34"/>
        <v>0</v>
      </c>
      <c r="H250" s="71">
        <f t="shared" si="35"/>
        <v>0</v>
      </c>
      <c r="I250" s="71">
        <f t="shared" si="36"/>
        <v>0</v>
      </c>
      <c r="J250" s="71">
        <f t="shared" si="37"/>
        <v>0</v>
      </c>
      <c r="K250" s="50">
        <f t="shared" si="38"/>
        <v>0</v>
      </c>
      <c r="L250" s="51">
        <f t="shared" si="39"/>
        <v>0</v>
      </c>
      <c r="M250" s="49">
        <f t="shared" si="40"/>
        <v>0</v>
      </c>
      <c r="N250" s="49">
        <f t="shared" si="41"/>
        <v>0</v>
      </c>
      <c r="O250" s="49">
        <f t="shared" si="42"/>
        <v>0</v>
      </c>
      <c r="P250" s="50">
        <f t="shared" si="43"/>
        <v>0</v>
      </c>
      <c r="Q250" s="105"/>
      <c r="R250" s="105"/>
      <c r="S250" s="105"/>
    </row>
    <row r="251" spans="1:19" x14ac:dyDescent="0.2">
      <c r="A251" s="104">
        <f>IF(E251&gt;0,IF(E251&gt;0,1+MAX($A$14:A250),0),0)</f>
        <v>0</v>
      </c>
      <c r="B251" s="39"/>
      <c r="C251" s="48"/>
      <c r="D251" s="25"/>
      <c r="E251" s="73"/>
      <c r="F251" s="76">
        <f t="shared" si="33"/>
        <v>0</v>
      </c>
      <c r="G251" s="71">
        <f t="shared" si="34"/>
        <v>0</v>
      </c>
      <c r="H251" s="71">
        <f t="shared" si="35"/>
        <v>0</v>
      </c>
      <c r="I251" s="71">
        <f t="shared" si="36"/>
        <v>0</v>
      </c>
      <c r="J251" s="71">
        <f t="shared" si="37"/>
        <v>0</v>
      </c>
      <c r="K251" s="50">
        <f t="shared" si="38"/>
        <v>0</v>
      </c>
      <c r="L251" s="51">
        <f t="shared" si="39"/>
        <v>0</v>
      </c>
      <c r="M251" s="49">
        <f t="shared" si="40"/>
        <v>0</v>
      </c>
      <c r="N251" s="49">
        <f t="shared" si="41"/>
        <v>0</v>
      </c>
      <c r="O251" s="49">
        <f t="shared" si="42"/>
        <v>0</v>
      </c>
      <c r="P251" s="50">
        <f t="shared" si="43"/>
        <v>0</v>
      </c>
      <c r="Q251" s="105"/>
      <c r="R251" s="105"/>
      <c r="S251" s="105"/>
    </row>
    <row r="252" spans="1:19" x14ac:dyDescent="0.2">
      <c r="A252" s="104">
        <f>IF(E252&gt;0,IF(E252&gt;0,1+MAX($A$14:A251),0),0)</f>
        <v>0</v>
      </c>
      <c r="B252" s="39"/>
      <c r="C252" s="48"/>
      <c r="D252" s="25"/>
      <c r="E252" s="73"/>
      <c r="F252" s="76">
        <f t="shared" si="33"/>
        <v>0</v>
      </c>
      <c r="G252" s="71">
        <f t="shared" si="34"/>
        <v>0</v>
      </c>
      <c r="H252" s="71">
        <f t="shared" si="35"/>
        <v>0</v>
      </c>
      <c r="I252" s="71">
        <f t="shared" si="36"/>
        <v>0</v>
      </c>
      <c r="J252" s="71">
        <f t="shared" si="37"/>
        <v>0</v>
      </c>
      <c r="K252" s="50">
        <f t="shared" si="38"/>
        <v>0</v>
      </c>
      <c r="L252" s="51">
        <f t="shared" si="39"/>
        <v>0</v>
      </c>
      <c r="M252" s="49">
        <f t="shared" si="40"/>
        <v>0</v>
      </c>
      <c r="N252" s="49">
        <f t="shared" si="41"/>
        <v>0</v>
      </c>
      <c r="O252" s="49">
        <f t="shared" si="42"/>
        <v>0</v>
      </c>
      <c r="P252" s="50">
        <f t="shared" si="43"/>
        <v>0</v>
      </c>
      <c r="Q252" s="105"/>
      <c r="R252" s="105"/>
      <c r="S252" s="105"/>
    </row>
    <row r="253" spans="1:19" x14ac:dyDescent="0.2">
      <c r="A253" s="104">
        <f>IF(E253&gt;0,IF(E253&gt;0,1+MAX($A$14:A252),0),0)</f>
        <v>0</v>
      </c>
      <c r="B253" s="39"/>
      <c r="C253" s="48"/>
      <c r="D253" s="25"/>
      <c r="E253" s="73"/>
      <c r="F253" s="76">
        <f t="shared" si="33"/>
        <v>0</v>
      </c>
      <c r="G253" s="71">
        <f t="shared" si="34"/>
        <v>0</v>
      </c>
      <c r="H253" s="71">
        <f t="shared" si="35"/>
        <v>0</v>
      </c>
      <c r="I253" s="71">
        <f t="shared" si="36"/>
        <v>0</v>
      </c>
      <c r="J253" s="71">
        <f t="shared" si="37"/>
        <v>0</v>
      </c>
      <c r="K253" s="50">
        <f t="shared" si="38"/>
        <v>0</v>
      </c>
      <c r="L253" s="51">
        <f t="shared" si="39"/>
        <v>0</v>
      </c>
      <c r="M253" s="49">
        <f t="shared" si="40"/>
        <v>0</v>
      </c>
      <c r="N253" s="49">
        <f t="shared" si="41"/>
        <v>0</v>
      </c>
      <c r="O253" s="49">
        <f t="shared" si="42"/>
        <v>0</v>
      </c>
      <c r="P253" s="50">
        <f t="shared" si="43"/>
        <v>0</v>
      </c>
      <c r="Q253" s="105"/>
      <c r="R253" s="105"/>
      <c r="S253" s="105"/>
    </row>
    <row r="254" spans="1:19" x14ac:dyDescent="0.2">
      <c r="A254" s="104">
        <f>IF(E254&gt;0,IF(E254&gt;0,1+MAX($A$14:A253),0),0)</f>
        <v>0</v>
      </c>
      <c r="B254" s="39"/>
      <c r="C254" s="48"/>
      <c r="D254" s="25"/>
      <c r="E254" s="73"/>
      <c r="F254" s="76">
        <f t="shared" si="33"/>
        <v>0</v>
      </c>
      <c r="G254" s="71">
        <f t="shared" si="34"/>
        <v>0</v>
      </c>
      <c r="H254" s="71">
        <f t="shared" si="35"/>
        <v>0</v>
      </c>
      <c r="I254" s="71">
        <f t="shared" si="36"/>
        <v>0</v>
      </c>
      <c r="J254" s="71">
        <f t="shared" si="37"/>
        <v>0</v>
      </c>
      <c r="K254" s="50">
        <f t="shared" si="38"/>
        <v>0</v>
      </c>
      <c r="L254" s="51">
        <f t="shared" si="39"/>
        <v>0</v>
      </c>
      <c r="M254" s="49">
        <f t="shared" si="40"/>
        <v>0</v>
      </c>
      <c r="N254" s="49">
        <f t="shared" si="41"/>
        <v>0</v>
      </c>
      <c r="O254" s="49">
        <f t="shared" si="42"/>
        <v>0</v>
      </c>
      <c r="P254" s="50">
        <f t="shared" si="43"/>
        <v>0</v>
      </c>
      <c r="Q254" s="105"/>
      <c r="R254" s="105"/>
      <c r="S254" s="105"/>
    </row>
    <row r="255" spans="1:19" x14ac:dyDescent="0.2">
      <c r="A255" s="104">
        <f>IF(E255&gt;0,IF(E255&gt;0,1+MAX($A$14:A254),0),0)</f>
        <v>0</v>
      </c>
      <c r="B255" s="39"/>
      <c r="C255" s="48"/>
      <c r="D255" s="25"/>
      <c r="E255" s="73"/>
      <c r="F255" s="76">
        <f t="shared" si="33"/>
        <v>0</v>
      </c>
      <c r="G255" s="71">
        <f t="shared" si="34"/>
        <v>0</v>
      </c>
      <c r="H255" s="71">
        <f t="shared" si="35"/>
        <v>0</v>
      </c>
      <c r="I255" s="71">
        <f t="shared" si="36"/>
        <v>0</v>
      </c>
      <c r="J255" s="71">
        <f t="shared" si="37"/>
        <v>0</v>
      </c>
      <c r="K255" s="50">
        <f t="shared" si="38"/>
        <v>0</v>
      </c>
      <c r="L255" s="51">
        <f t="shared" si="39"/>
        <v>0</v>
      </c>
      <c r="M255" s="49">
        <f t="shared" si="40"/>
        <v>0</v>
      </c>
      <c r="N255" s="49">
        <f t="shared" si="41"/>
        <v>0</v>
      </c>
      <c r="O255" s="49">
        <f t="shared" si="42"/>
        <v>0</v>
      </c>
      <c r="P255" s="50">
        <f t="shared" si="43"/>
        <v>0</v>
      </c>
      <c r="Q255" s="105"/>
      <c r="R255" s="105"/>
      <c r="S255" s="105"/>
    </row>
    <row r="256" spans="1:19" x14ac:dyDescent="0.2">
      <c r="A256" s="104">
        <f>IF(E256&gt;0,IF(E256&gt;0,1+MAX($A$14:A255),0),0)</f>
        <v>0</v>
      </c>
      <c r="B256" s="39"/>
      <c r="C256" s="48"/>
      <c r="D256" s="25"/>
      <c r="E256" s="73"/>
      <c r="F256" s="76">
        <f t="shared" si="33"/>
        <v>0</v>
      </c>
      <c r="G256" s="71">
        <f t="shared" si="34"/>
        <v>0</v>
      </c>
      <c r="H256" s="71">
        <f t="shared" si="35"/>
        <v>0</v>
      </c>
      <c r="I256" s="71">
        <f t="shared" si="36"/>
        <v>0</v>
      </c>
      <c r="J256" s="71">
        <f t="shared" si="37"/>
        <v>0</v>
      </c>
      <c r="K256" s="50">
        <f t="shared" si="38"/>
        <v>0</v>
      </c>
      <c r="L256" s="51">
        <f t="shared" si="39"/>
        <v>0</v>
      </c>
      <c r="M256" s="49">
        <f t="shared" si="40"/>
        <v>0</v>
      </c>
      <c r="N256" s="49">
        <f t="shared" si="41"/>
        <v>0</v>
      </c>
      <c r="O256" s="49">
        <f t="shared" si="42"/>
        <v>0</v>
      </c>
      <c r="P256" s="50">
        <f t="shared" si="43"/>
        <v>0</v>
      </c>
      <c r="Q256" s="105"/>
      <c r="R256" s="105"/>
      <c r="S256" s="105"/>
    </row>
    <row r="257" spans="1:19" x14ac:dyDescent="0.2">
      <c r="A257" s="104">
        <f>IF(E257&gt;0,IF(E257&gt;0,1+MAX($A$14:A256),0),0)</f>
        <v>0</v>
      </c>
      <c r="B257" s="39"/>
      <c r="C257" s="48"/>
      <c r="D257" s="25"/>
      <c r="E257" s="73"/>
      <c r="F257" s="76">
        <f t="shared" si="33"/>
        <v>0</v>
      </c>
      <c r="G257" s="71">
        <f t="shared" si="34"/>
        <v>0</v>
      </c>
      <c r="H257" s="71">
        <f t="shared" si="35"/>
        <v>0</v>
      </c>
      <c r="I257" s="71">
        <f t="shared" si="36"/>
        <v>0</v>
      </c>
      <c r="J257" s="71">
        <f t="shared" si="37"/>
        <v>0</v>
      </c>
      <c r="K257" s="50">
        <f t="shared" si="38"/>
        <v>0</v>
      </c>
      <c r="L257" s="51">
        <f t="shared" si="39"/>
        <v>0</v>
      </c>
      <c r="M257" s="49">
        <f t="shared" si="40"/>
        <v>0</v>
      </c>
      <c r="N257" s="49">
        <f t="shared" si="41"/>
        <v>0</v>
      </c>
      <c r="O257" s="49">
        <f t="shared" si="42"/>
        <v>0</v>
      </c>
      <c r="P257" s="50">
        <f t="shared" si="43"/>
        <v>0</v>
      </c>
      <c r="Q257" s="105"/>
      <c r="R257" s="105"/>
      <c r="S257" s="105"/>
    </row>
    <row r="258" spans="1:19" x14ac:dyDescent="0.2">
      <c r="A258" s="104">
        <f>IF(E258&gt;0,IF(E258&gt;0,1+MAX($A$14:A257),0),0)</f>
        <v>0</v>
      </c>
      <c r="B258" s="39"/>
      <c r="C258" s="48"/>
      <c r="D258" s="25"/>
      <c r="E258" s="73"/>
      <c r="F258" s="76">
        <f t="shared" si="33"/>
        <v>0</v>
      </c>
      <c r="G258" s="71">
        <f t="shared" si="34"/>
        <v>0</v>
      </c>
      <c r="H258" s="71">
        <f t="shared" si="35"/>
        <v>0</v>
      </c>
      <c r="I258" s="71">
        <f t="shared" si="36"/>
        <v>0</v>
      </c>
      <c r="J258" s="71">
        <f t="shared" si="37"/>
        <v>0</v>
      </c>
      <c r="K258" s="50">
        <f t="shared" si="38"/>
        <v>0</v>
      </c>
      <c r="L258" s="51">
        <f t="shared" si="39"/>
        <v>0</v>
      </c>
      <c r="M258" s="49">
        <f t="shared" si="40"/>
        <v>0</v>
      </c>
      <c r="N258" s="49">
        <f t="shared" si="41"/>
        <v>0</v>
      </c>
      <c r="O258" s="49">
        <f t="shared" si="42"/>
        <v>0</v>
      </c>
      <c r="P258" s="50">
        <f t="shared" si="43"/>
        <v>0</v>
      </c>
      <c r="Q258" s="105"/>
      <c r="R258" s="105"/>
      <c r="S258" s="105"/>
    </row>
    <row r="259" spans="1:19" x14ac:dyDescent="0.2">
      <c r="A259" s="104">
        <f>IF(E259&gt;0,IF(E259&gt;0,1+MAX($A$14:A258),0),0)</f>
        <v>0</v>
      </c>
      <c r="B259" s="39"/>
      <c r="C259" s="48"/>
      <c r="D259" s="25"/>
      <c r="E259" s="73"/>
      <c r="F259" s="76">
        <f t="shared" si="33"/>
        <v>0</v>
      </c>
      <c r="G259" s="71">
        <f t="shared" si="34"/>
        <v>0</v>
      </c>
      <c r="H259" s="71">
        <f t="shared" si="35"/>
        <v>0</v>
      </c>
      <c r="I259" s="71">
        <f t="shared" si="36"/>
        <v>0</v>
      </c>
      <c r="J259" s="71">
        <f t="shared" si="37"/>
        <v>0</v>
      </c>
      <c r="K259" s="50">
        <f t="shared" si="38"/>
        <v>0</v>
      </c>
      <c r="L259" s="51">
        <f t="shared" si="39"/>
        <v>0</v>
      </c>
      <c r="M259" s="49">
        <f t="shared" si="40"/>
        <v>0</v>
      </c>
      <c r="N259" s="49">
        <f t="shared" si="41"/>
        <v>0</v>
      </c>
      <c r="O259" s="49">
        <f t="shared" si="42"/>
        <v>0</v>
      </c>
      <c r="P259" s="50">
        <f t="shared" si="43"/>
        <v>0</v>
      </c>
      <c r="Q259" s="105"/>
      <c r="R259" s="105"/>
      <c r="S259" s="105"/>
    </row>
    <row r="260" spans="1:19" x14ac:dyDescent="0.2">
      <c r="A260" s="104">
        <f>IF(E260&gt;0,IF(E260&gt;0,1+MAX($A$14:A259),0),0)</f>
        <v>0</v>
      </c>
      <c r="B260" s="39"/>
      <c r="C260" s="48"/>
      <c r="D260" s="25"/>
      <c r="E260" s="73"/>
      <c r="F260" s="76">
        <f t="shared" si="33"/>
        <v>0</v>
      </c>
      <c r="G260" s="71">
        <f t="shared" si="34"/>
        <v>0</v>
      </c>
      <c r="H260" s="71">
        <f t="shared" si="35"/>
        <v>0</v>
      </c>
      <c r="I260" s="71">
        <f t="shared" si="36"/>
        <v>0</v>
      </c>
      <c r="J260" s="71">
        <f t="shared" si="37"/>
        <v>0</v>
      </c>
      <c r="K260" s="50">
        <f t="shared" si="38"/>
        <v>0</v>
      </c>
      <c r="L260" s="51">
        <f t="shared" si="39"/>
        <v>0</v>
      </c>
      <c r="M260" s="49">
        <f t="shared" si="40"/>
        <v>0</v>
      </c>
      <c r="N260" s="49">
        <f t="shared" si="41"/>
        <v>0</v>
      </c>
      <c r="O260" s="49">
        <f t="shared" si="42"/>
        <v>0</v>
      </c>
      <c r="P260" s="50">
        <f t="shared" si="43"/>
        <v>0</v>
      </c>
      <c r="Q260" s="105"/>
      <c r="R260" s="105"/>
      <c r="S260" s="105"/>
    </row>
    <row r="261" spans="1:19" x14ac:dyDescent="0.2">
      <c r="A261" s="104">
        <f>IF(E261&gt;0,IF(E261&gt;0,1+MAX($A$14:A260),0),0)</f>
        <v>0</v>
      </c>
      <c r="B261" s="39"/>
      <c r="C261" s="48"/>
      <c r="D261" s="25"/>
      <c r="E261" s="73"/>
      <c r="F261" s="76">
        <f t="shared" si="33"/>
        <v>0</v>
      </c>
      <c r="G261" s="71">
        <f t="shared" si="34"/>
        <v>0</v>
      </c>
      <c r="H261" s="71">
        <f t="shared" si="35"/>
        <v>0</v>
      </c>
      <c r="I261" s="71">
        <f t="shared" si="36"/>
        <v>0</v>
      </c>
      <c r="J261" s="71">
        <f t="shared" si="37"/>
        <v>0</v>
      </c>
      <c r="K261" s="50">
        <f t="shared" si="38"/>
        <v>0</v>
      </c>
      <c r="L261" s="51">
        <f t="shared" si="39"/>
        <v>0</v>
      </c>
      <c r="M261" s="49">
        <f t="shared" si="40"/>
        <v>0</v>
      </c>
      <c r="N261" s="49">
        <f t="shared" si="41"/>
        <v>0</v>
      </c>
      <c r="O261" s="49">
        <f t="shared" si="42"/>
        <v>0</v>
      </c>
      <c r="P261" s="50">
        <f t="shared" si="43"/>
        <v>0</v>
      </c>
      <c r="Q261" s="105"/>
      <c r="R261" s="105"/>
      <c r="S261" s="105"/>
    </row>
    <row r="262" spans="1:19" x14ac:dyDescent="0.2">
      <c r="A262" s="104">
        <f>IF(E262&gt;0,IF(E262&gt;0,1+MAX($A$14:A261),0),0)</f>
        <v>0</v>
      </c>
      <c r="B262" s="39"/>
      <c r="C262" s="48"/>
      <c r="D262" s="25"/>
      <c r="E262" s="73"/>
      <c r="F262" s="76">
        <f t="shared" si="33"/>
        <v>0</v>
      </c>
      <c r="G262" s="71">
        <f t="shared" si="34"/>
        <v>0</v>
      </c>
      <c r="H262" s="71">
        <f t="shared" si="35"/>
        <v>0</v>
      </c>
      <c r="I262" s="71">
        <f t="shared" si="36"/>
        <v>0</v>
      </c>
      <c r="J262" s="71">
        <f t="shared" si="37"/>
        <v>0</v>
      </c>
      <c r="K262" s="50">
        <f t="shared" si="38"/>
        <v>0</v>
      </c>
      <c r="L262" s="51">
        <f t="shared" si="39"/>
        <v>0</v>
      </c>
      <c r="M262" s="49">
        <f t="shared" si="40"/>
        <v>0</v>
      </c>
      <c r="N262" s="49">
        <f t="shared" si="41"/>
        <v>0</v>
      </c>
      <c r="O262" s="49">
        <f t="shared" si="42"/>
        <v>0</v>
      </c>
      <c r="P262" s="50">
        <f t="shared" si="43"/>
        <v>0</v>
      </c>
      <c r="Q262" s="105"/>
      <c r="R262" s="105"/>
      <c r="S262" s="105"/>
    </row>
    <row r="263" spans="1:19" x14ac:dyDescent="0.2">
      <c r="A263" s="104">
        <f>IF(E263&gt;0,IF(E263&gt;0,1+MAX($A$14:A262),0),0)</f>
        <v>0</v>
      </c>
      <c r="B263" s="39"/>
      <c r="C263" s="48"/>
      <c r="D263" s="25"/>
      <c r="E263" s="73"/>
      <c r="F263" s="76">
        <f t="shared" si="33"/>
        <v>0</v>
      </c>
      <c r="G263" s="71">
        <f t="shared" si="34"/>
        <v>0</v>
      </c>
      <c r="H263" s="71">
        <f t="shared" si="35"/>
        <v>0</v>
      </c>
      <c r="I263" s="71">
        <f t="shared" si="36"/>
        <v>0</v>
      </c>
      <c r="J263" s="71">
        <f t="shared" si="37"/>
        <v>0</v>
      </c>
      <c r="K263" s="50">
        <f t="shared" si="38"/>
        <v>0</v>
      </c>
      <c r="L263" s="51">
        <f t="shared" si="39"/>
        <v>0</v>
      </c>
      <c r="M263" s="49">
        <f t="shared" si="40"/>
        <v>0</v>
      </c>
      <c r="N263" s="49">
        <f t="shared" si="41"/>
        <v>0</v>
      </c>
      <c r="O263" s="49">
        <f t="shared" si="42"/>
        <v>0</v>
      </c>
      <c r="P263" s="50">
        <f t="shared" si="43"/>
        <v>0</v>
      </c>
      <c r="Q263" s="105"/>
      <c r="R263" s="105"/>
      <c r="S263" s="105"/>
    </row>
    <row r="264" spans="1:19" x14ac:dyDescent="0.2">
      <c r="A264" s="104">
        <f>IF(E264&gt;0,IF(E264&gt;0,1+MAX($A$14:A263),0),0)</f>
        <v>0</v>
      </c>
      <c r="B264" s="39"/>
      <c r="C264" s="48"/>
      <c r="D264" s="25"/>
      <c r="E264" s="73"/>
      <c r="F264" s="76">
        <f t="shared" si="33"/>
        <v>0</v>
      </c>
      <c r="G264" s="71">
        <f t="shared" si="34"/>
        <v>0</v>
      </c>
      <c r="H264" s="71">
        <f t="shared" si="35"/>
        <v>0</v>
      </c>
      <c r="I264" s="71">
        <f t="shared" si="36"/>
        <v>0</v>
      </c>
      <c r="J264" s="71">
        <f t="shared" si="37"/>
        <v>0</v>
      </c>
      <c r="K264" s="50">
        <f t="shared" si="38"/>
        <v>0</v>
      </c>
      <c r="L264" s="51">
        <f t="shared" si="39"/>
        <v>0</v>
      </c>
      <c r="M264" s="49">
        <f t="shared" si="40"/>
        <v>0</v>
      </c>
      <c r="N264" s="49">
        <f t="shared" si="41"/>
        <v>0</v>
      </c>
      <c r="O264" s="49">
        <f t="shared" si="42"/>
        <v>0</v>
      </c>
      <c r="P264" s="50">
        <f t="shared" si="43"/>
        <v>0</v>
      </c>
      <c r="Q264" s="105"/>
      <c r="R264" s="105"/>
      <c r="S264" s="105"/>
    </row>
    <row r="265" spans="1:19" x14ac:dyDescent="0.2">
      <c r="A265" s="104">
        <f>IF(E265&gt;0,IF(E265&gt;0,1+MAX($A$14:A264),0),0)</f>
        <v>0</v>
      </c>
      <c r="B265" s="39"/>
      <c r="C265" s="48"/>
      <c r="D265" s="25"/>
      <c r="E265" s="73"/>
      <c r="F265" s="76">
        <f t="shared" si="33"/>
        <v>0</v>
      </c>
      <c r="G265" s="71">
        <f t="shared" si="34"/>
        <v>0</v>
      </c>
      <c r="H265" s="71">
        <f t="shared" si="35"/>
        <v>0</v>
      </c>
      <c r="I265" s="71">
        <f t="shared" si="36"/>
        <v>0</v>
      </c>
      <c r="J265" s="71">
        <f t="shared" si="37"/>
        <v>0</v>
      </c>
      <c r="K265" s="50">
        <f t="shared" si="38"/>
        <v>0</v>
      </c>
      <c r="L265" s="51">
        <f t="shared" si="39"/>
        <v>0</v>
      </c>
      <c r="M265" s="49">
        <f t="shared" si="40"/>
        <v>0</v>
      </c>
      <c r="N265" s="49">
        <f t="shared" si="41"/>
        <v>0</v>
      </c>
      <c r="O265" s="49">
        <f t="shared" si="42"/>
        <v>0</v>
      </c>
      <c r="P265" s="50">
        <f t="shared" si="43"/>
        <v>0</v>
      </c>
      <c r="Q265" s="105"/>
      <c r="R265" s="105"/>
      <c r="S265" s="105"/>
    </row>
    <row r="266" spans="1:19" x14ac:dyDescent="0.2">
      <c r="A266" s="104">
        <f>IF(E266&gt;0,IF(E266&gt;0,1+MAX($A$14:A265),0),0)</f>
        <v>0</v>
      </c>
      <c r="B266" s="39"/>
      <c r="C266" s="48"/>
      <c r="D266" s="25"/>
      <c r="E266" s="73"/>
      <c r="F266" s="76">
        <f t="shared" si="33"/>
        <v>0</v>
      </c>
      <c r="G266" s="71">
        <f t="shared" si="34"/>
        <v>0</v>
      </c>
      <c r="H266" s="71">
        <f t="shared" si="35"/>
        <v>0</v>
      </c>
      <c r="I266" s="71">
        <f t="shared" si="36"/>
        <v>0</v>
      </c>
      <c r="J266" s="71">
        <f t="shared" si="37"/>
        <v>0</v>
      </c>
      <c r="K266" s="50">
        <f t="shared" si="38"/>
        <v>0</v>
      </c>
      <c r="L266" s="51">
        <f t="shared" si="39"/>
        <v>0</v>
      </c>
      <c r="M266" s="49">
        <f t="shared" si="40"/>
        <v>0</v>
      </c>
      <c r="N266" s="49">
        <f t="shared" si="41"/>
        <v>0</v>
      </c>
      <c r="O266" s="49">
        <f t="shared" si="42"/>
        <v>0</v>
      </c>
      <c r="P266" s="50">
        <f t="shared" si="43"/>
        <v>0</v>
      </c>
      <c r="Q266" s="105"/>
      <c r="R266" s="105"/>
      <c r="S266" s="105"/>
    </row>
    <row r="267" spans="1:19" x14ac:dyDescent="0.2">
      <c r="A267" s="104">
        <f>IF(E267&gt;0,IF(E267&gt;0,1+MAX($A$14:A266),0),0)</f>
        <v>0</v>
      </c>
      <c r="B267" s="39"/>
      <c r="C267" s="48"/>
      <c r="D267" s="25"/>
      <c r="E267" s="73"/>
      <c r="F267" s="76">
        <f t="shared" si="33"/>
        <v>0</v>
      </c>
      <c r="G267" s="71">
        <f t="shared" si="34"/>
        <v>0</v>
      </c>
      <c r="H267" s="71">
        <f t="shared" si="35"/>
        <v>0</v>
      </c>
      <c r="I267" s="71">
        <f t="shared" si="36"/>
        <v>0</v>
      </c>
      <c r="J267" s="71">
        <f t="shared" si="37"/>
        <v>0</v>
      </c>
      <c r="K267" s="50">
        <f t="shared" si="38"/>
        <v>0</v>
      </c>
      <c r="L267" s="51">
        <f t="shared" si="39"/>
        <v>0</v>
      </c>
      <c r="M267" s="49">
        <f t="shared" si="40"/>
        <v>0</v>
      </c>
      <c r="N267" s="49">
        <f t="shared" si="41"/>
        <v>0</v>
      </c>
      <c r="O267" s="49">
        <f t="shared" si="42"/>
        <v>0</v>
      </c>
      <c r="P267" s="50">
        <f t="shared" si="43"/>
        <v>0</v>
      </c>
      <c r="Q267" s="105"/>
      <c r="R267" s="105"/>
      <c r="S267" s="105"/>
    </row>
    <row r="268" spans="1:19" x14ac:dyDescent="0.2">
      <c r="A268" s="104">
        <f>IF(E268&gt;0,IF(E268&gt;0,1+MAX($A$14:A267),0),0)</f>
        <v>0</v>
      </c>
      <c r="B268" s="39"/>
      <c r="C268" s="48"/>
      <c r="D268" s="25"/>
      <c r="E268" s="73"/>
      <c r="F268" s="76">
        <f t="shared" si="33"/>
        <v>0</v>
      </c>
      <c r="G268" s="71">
        <f t="shared" si="34"/>
        <v>0</v>
      </c>
      <c r="H268" s="71">
        <f t="shared" si="35"/>
        <v>0</v>
      </c>
      <c r="I268" s="71">
        <f t="shared" si="36"/>
        <v>0</v>
      </c>
      <c r="J268" s="71">
        <f t="shared" si="37"/>
        <v>0</v>
      </c>
      <c r="K268" s="50">
        <f t="shared" si="38"/>
        <v>0</v>
      </c>
      <c r="L268" s="51">
        <f t="shared" si="39"/>
        <v>0</v>
      </c>
      <c r="M268" s="49">
        <f t="shared" si="40"/>
        <v>0</v>
      </c>
      <c r="N268" s="49">
        <f t="shared" si="41"/>
        <v>0</v>
      </c>
      <c r="O268" s="49">
        <f t="shared" si="42"/>
        <v>0</v>
      </c>
      <c r="P268" s="50">
        <f t="shared" si="43"/>
        <v>0</v>
      </c>
      <c r="Q268" s="105"/>
      <c r="R268" s="105"/>
      <c r="S268" s="105"/>
    </row>
    <row r="269" spans="1:19" x14ac:dyDescent="0.2">
      <c r="A269" s="104">
        <f>IF(E269&gt;0,IF(E269&gt;0,1+MAX($A$14:A268),0),0)</f>
        <v>0</v>
      </c>
      <c r="B269" s="39"/>
      <c r="C269" s="48"/>
      <c r="D269" s="25"/>
      <c r="E269" s="73"/>
      <c r="F269" s="76">
        <f t="shared" si="33"/>
        <v>0</v>
      </c>
      <c r="G269" s="71">
        <f t="shared" si="34"/>
        <v>0</v>
      </c>
      <c r="H269" s="71">
        <f t="shared" si="35"/>
        <v>0</v>
      </c>
      <c r="I269" s="71">
        <f t="shared" si="36"/>
        <v>0</v>
      </c>
      <c r="J269" s="71">
        <f t="shared" si="37"/>
        <v>0</v>
      </c>
      <c r="K269" s="50">
        <f t="shared" si="38"/>
        <v>0</v>
      </c>
      <c r="L269" s="51">
        <f t="shared" si="39"/>
        <v>0</v>
      </c>
      <c r="M269" s="49">
        <f t="shared" si="40"/>
        <v>0</v>
      </c>
      <c r="N269" s="49">
        <f t="shared" si="41"/>
        <v>0</v>
      </c>
      <c r="O269" s="49">
        <f t="shared" si="42"/>
        <v>0</v>
      </c>
      <c r="P269" s="50">
        <f t="shared" si="43"/>
        <v>0</v>
      </c>
      <c r="Q269" s="105"/>
      <c r="R269" s="105"/>
      <c r="S269" s="105"/>
    </row>
    <row r="270" spans="1:19" x14ac:dyDescent="0.2">
      <c r="A270" s="104">
        <f>IF(E270&gt;0,IF(E270&gt;0,1+MAX($A$14:A269),0),0)</f>
        <v>0</v>
      </c>
      <c r="B270" s="39"/>
      <c r="C270" s="48"/>
      <c r="D270" s="25"/>
      <c r="E270" s="73"/>
      <c r="F270" s="76">
        <f t="shared" si="33"/>
        <v>0</v>
      </c>
      <c r="G270" s="71">
        <f t="shared" si="34"/>
        <v>0</v>
      </c>
      <c r="H270" s="71">
        <f t="shared" si="35"/>
        <v>0</v>
      </c>
      <c r="I270" s="71">
        <f t="shared" si="36"/>
        <v>0</v>
      </c>
      <c r="J270" s="71">
        <f t="shared" si="37"/>
        <v>0</v>
      </c>
      <c r="K270" s="50">
        <f t="shared" si="38"/>
        <v>0</v>
      </c>
      <c r="L270" s="51">
        <f t="shared" si="39"/>
        <v>0</v>
      </c>
      <c r="M270" s="49">
        <f t="shared" si="40"/>
        <v>0</v>
      </c>
      <c r="N270" s="49">
        <f t="shared" si="41"/>
        <v>0</v>
      </c>
      <c r="O270" s="49">
        <f t="shared" si="42"/>
        <v>0</v>
      </c>
      <c r="P270" s="50">
        <f t="shared" si="43"/>
        <v>0</v>
      </c>
      <c r="Q270" s="105"/>
      <c r="R270" s="105"/>
      <c r="S270" s="105"/>
    </row>
    <row r="271" spans="1:19" x14ac:dyDescent="0.2">
      <c r="A271" s="104">
        <f>IF(E271&gt;0,IF(E271&gt;0,1+MAX($A$14:A270),0),0)</f>
        <v>0</v>
      </c>
      <c r="B271" s="39"/>
      <c r="C271" s="48"/>
      <c r="D271" s="25"/>
      <c r="E271" s="73"/>
      <c r="F271" s="76">
        <f t="shared" ref="F271:F334" si="44">ROUNDUP((1+$Q$11)*Q271/$S$11,2)</f>
        <v>0</v>
      </c>
      <c r="G271" s="71">
        <f t="shared" ref="G271:G334" si="45">IF(F271&gt;0.001,9.5,0)</f>
        <v>0</v>
      </c>
      <c r="H271" s="71">
        <f t="shared" ref="H271:H334" si="46">ROUND(F271*G271,2)</f>
        <v>0</v>
      </c>
      <c r="I271" s="71">
        <f t="shared" ref="I271:I334" si="47">ROUND((1+$R$11)*R271,2)</f>
        <v>0</v>
      </c>
      <c r="J271" s="71">
        <f t="shared" ref="J271:J334" si="48">ROUND((1+$R$11*0.5)*S271,2)</f>
        <v>0</v>
      </c>
      <c r="K271" s="50">
        <f t="shared" ref="K271:K334" si="49">SUM(H271:J271)</f>
        <v>0</v>
      </c>
      <c r="L271" s="51">
        <f t="shared" ref="L271:L334" si="50">ROUND(E271*F271,2)</f>
        <v>0</v>
      </c>
      <c r="M271" s="49">
        <f t="shared" ref="M271:M334" si="51">ROUND(H271*E271,2)</f>
        <v>0</v>
      </c>
      <c r="N271" s="49">
        <f t="shared" ref="N271:N334" si="52">ROUND(I271*E271,2)</f>
        <v>0</v>
      </c>
      <c r="O271" s="49">
        <f t="shared" ref="O271:O334" si="53">ROUND(J271*E271,2)</f>
        <v>0</v>
      </c>
      <c r="P271" s="50">
        <f t="shared" ref="P271:P334" si="54">SUM(M271:O271)</f>
        <v>0</v>
      </c>
      <c r="Q271" s="105"/>
      <c r="R271" s="105"/>
      <c r="S271" s="105"/>
    </row>
    <row r="272" spans="1:19" x14ac:dyDescent="0.2">
      <c r="A272" s="104">
        <f>IF(E272&gt;0,IF(E272&gt;0,1+MAX($A$14:A271),0),0)</f>
        <v>0</v>
      </c>
      <c r="B272" s="39"/>
      <c r="C272" s="48"/>
      <c r="D272" s="25"/>
      <c r="E272" s="73"/>
      <c r="F272" s="76">
        <f t="shared" si="44"/>
        <v>0</v>
      </c>
      <c r="G272" s="71">
        <f t="shared" si="45"/>
        <v>0</v>
      </c>
      <c r="H272" s="71">
        <f t="shared" si="46"/>
        <v>0</v>
      </c>
      <c r="I272" s="71">
        <f t="shared" si="47"/>
        <v>0</v>
      </c>
      <c r="J272" s="71">
        <f t="shared" si="48"/>
        <v>0</v>
      </c>
      <c r="K272" s="50">
        <f t="shared" si="49"/>
        <v>0</v>
      </c>
      <c r="L272" s="51">
        <f t="shared" si="50"/>
        <v>0</v>
      </c>
      <c r="M272" s="49">
        <f t="shared" si="51"/>
        <v>0</v>
      </c>
      <c r="N272" s="49">
        <f t="shared" si="52"/>
        <v>0</v>
      </c>
      <c r="O272" s="49">
        <f t="shared" si="53"/>
        <v>0</v>
      </c>
      <c r="P272" s="50">
        <f t="shared" si="54"/>
        <v>0</v>
      </c>
      <c r="Q272" s="105"/>
      <c r="R272" s="105"/>
      <c r="S272" s="105"/>
    </row>
    <row r="273" spans="1:19" x14ac:dyDescent="0.2">
      <c r="A273" s="104">
        <f>IF(E273&gt;0,IF(E273&gt;0,1+MAX($A$14:A272),0),0)</f>
        <v>0</v>
      </c>
      <c r="B273" s="39"/>
      <c r="C273" s="48"/>
      <c r="D273" s="25"/>
      <c r="E273" s="73"/>
      <c r="F273" s="76">
        <f t="shared" si="44"/>
        <v>0</v>
      </c>
      <c r="G273" s="71">
        <f t="shared" si="45"/>
        <v>0</v>
      </c>
      <c r="H273" s="71">
        <f t="shared" si="46"/>
        <v>0</v>
      </c>
      <c r="I273" s="71">
        <f t="shared" si="47"/>
        <v>0</v>
      </c>
      <c r="J273" s="71">
        <f t="shared" si="48"/>
        <v>0</v>
      </c>
      <c r="K273" s="50">
        <f t="shared" si="49"/>
        <v>0</v>
      </c>
      <c r="L273" s="51">
        <f t="shared" si="50"/>
        <v>0</v>
      </c>
      <c r="M273" s="49">
        <f t="shared" si="51"/>
        <v>0</v>
      </c>
      <c r="N273" s="49">
        <f t="shared" si="52"/>
        <v>0</v>
      </c>
      <c r="O273" s="49">
        <f t="shared" si="53"/>
        <v>0</v>
      </c>
      <c r="P273" s="50">
        <f t="shared" si="54"/>
        <v>0</v>
      </c>
      <c r="Q273" s="105"/>
      <c r="R273" s="105"/>
      <c r="S273" s="105"/>
    </row>
    <row r="274" spans="1:19" x14ac:dyDescent="0.2">
      <c r="A274" s="104">
        <f>IF(E274&gt;0,IF(E274&gt;0,1+MAX($A$14:A273),0),0)</f>
        <v>0</v>
      </c>
      <c r="B274" s="39"/>
      <c r="C274" s="48"/>
      <c r="D274" s="25"/>
      <c r="E274" s="73"/>
      <c r="F274" s="76">
        <f t="shared" si="44"/>
        <v>0</v>
      </c>
      <c r="G274" s="71">
        <f t="shared" si="45"/>
        <v>0</v>
      </c>
      <c r="H274" s="71">
        <f t="shared" si="46"/>
        <v>0</v>
      </c>
      <c r="I274" s="71">
        <f t="shared" si="47"/>
        <v>0</v>
      </c>
      <c r="J274" s="71">
        <f t="shared" si="48"/>
        <v>0</v>
      </c>
      <c r="K274" s="50">
        <f t="shared" si="49"/>
        <v>0</v>
      </c>
      <c r="L274" s="51">
        <f t="shared" si="50"/>
        <v>0</v>
      </c>
      <c r="M274" s="49">
        <f t="shared" si="51"/>
        <v>0</v>
      </c>
      <c r="N274" s="49">
        <f t="shared" si="52"/>
        <v>0</v>
      </c>
      <c r="O274" s="49">
        <f t="shared" si="53"/>
        <v>0</v>
      </c>
      <c r="P274" s="50">
        <f t="shared" si="54"/>
        <v>0</v>
      </c>
      <c r="Q274" s="105"/>
      <c r="R274" s="105"/>
      <c r="S274" s="105"/>
    </row>
    <row r="275" spans="1:19" x14ac:dyDescent="0.2">
      <c r="A275" s="104">
        <f>IF(E275&gt;0,IF(E275&gt;0,1+MAX($A$14:A274),0),0)</f>
        <v>0</v>
      </c>
      <c r="B275" s="39"/>
      <c r="C275" s="48"/>
      <c r="D275" s="25"/>
      <c r="E275" s="73"/>
      <c r="F275" s="76">
        <f t="shared" si="44"/>
        <v>0</v>
      </c>
      <c r="G275" s="71">
        <f t="shared" si="45"/>
        <v>0</v>
      </c>
      <c r="H275" s="71">
        <f t="shared" si="46"/>
        <v>0</v>
      </c>
      <c r="I275" s="71">
        <f t="shared" si="47"/>
        <v>0</v>
      </c>
      <c r="J275" s="71">
        <f t="shared" si="48"/>
        <v>0</v>
      </c>
      <c r="K275" s="50">
        <f t="shared" si="49"/>
        <v>0</v>
      </c>
      <c r="L275" s="51">
        <f t="shared" si="50"/>
        <v>0</v>
      </c>
      <c r="M275" s="49">
        <f t="shared" si="51"/>
        <v>0</v>
      </c>
      <c r="N275" s="49">
        <f t="shared" si="52"/>
        <v>0</v>
      </c>
      <c r="O275" s="49">
        <f t="shared" si="53"/>
        <v>0</v>
      </c>
      <c r="P275" s="50">
        <f t="shared" si="54"/>
        <v>0</v>
      </c>
      <c r="Q275" s="105"/>
      <c r="R275" s="105"/>
      <c r="S275" s="105"/>
    </row>
    <row r="276" spans="1:19" x14ac:dyDescent="0.2">
      <c r="A276" s="104">
        <f>IF(E276&gt;0,IF(E276&gt;0,1+MAX($A$14:A275),0),0)</f>
        <v>0</v>
      </c>
      <c r="B276" s="39"/>
      <c r="C276" s="48"/>
      <c r="D276" s="25"/>
      <c r="E276" s="73"/>
      <c r="F276" s="76">
        <f t="shared" si="44"/>
        <v>0</v>
      </c>
      <c r="G276" s="71">
        <f t="shared" si="45"/>
        <v>0</v>
      </c>
      <c r="H276" s="71">
        <f t="shared" si="46"/>
        <v>0</v>
      </c>
      <c r="I276" s="71">
        <f t="shared" si="47"/>
        <v>0</v>
      </c>
      <c r="J276" s="71">
        <f t="shared" si="48"/>
        <v>0</v>
      </c>
      <c r="K276" s="50">
        <f t="shared" si="49"/>
        <v>0</v>
      </c>
      <c r="L276" s="51">
        <f t="shared" si="50"/>
        <v>0</v>
      </c>
      <c r="M276" s="49">
        <f t="shared" si="51"/>
        <v>0</v>
      </c>
      <c r="N276" s="49">
        <f t="shared" si="52"/>
        <v>0</v>
      </c>
      <c r="O276" s="49">
        <f t="shared" si="53"/>
        <v>0</v>
      </c>
      <c r="P276" s="50">
        <f t="shared" si="54"/>
        <v>0</v>
      </c>
      <c r="Q276" s="105"/>
      <c r="R276" s="105"/>
      <c r="S276" s="105"/>
    </row>
    <row r="277" spans="1:19" x14ac:dyDescent="0.2">
      <c r="A277" s="104">
        <f>IF(E277&gt;0,IF(E277&gt;0,1+MAX($A$14:A276),0),0)</f>
        <v>0</v>
      </c>
      <c r="B277" s="39"/>
      <c r="C277" s="48"/>
      <c r="D277" s="25"/>
      <c r="E277" s="73"/>
      <c r="F277" s="76">
        <f t="shared" si="44"/>
        <v>0</v>
      </c>
      <c r="G277" s="71">
        <f t="shared" si="45"/>
        <v>0</v>
      </c>
      <c r="H277" s="71">
        <f t="shared" si="46"/>
        <v>0</v>
      </c>
      <c r="I277" s="71">
        <f t="shared" si="47"/>
        <v>0</v>
      </c>
      <c r="J277" s="71">
        <f t="shared" si="48"/>
        <v>0</v>
      </c>
      <c r="K277" s="50">
        <f t="shared" si="49"/>
        <v>0</v>
      </c>
      <c r="L277" s="51">
        <f t="shared" si="50"/>
        <v>0</v>
      </c>
      <c r="M277" s="49">
        <f t="shared" si="51"/>
        <v>0</v>
      </c>
      <c r="N277" s="49">
        <f t="shared" si="52"/>
        <v>0</v>
      </c>
      <c r="O277" s="49">
        <f t="shared" si="53"/>
        <v>0</v>
      </c>
      <c r="P277" s="50">
        <f t="shared" si="54"/>
        <v>0</v>
      </c>
      <c r="Q277" s="105"/>
      <c r="R277" s="105"/>
      <c r="S277" s="105"/>
    </row>
    <row r="278" spans="1:19" x14ac:dyDescent="0.2">
      <c r="A278" s="104">
        <f>IF(E278&gt;0,IF(E278&gt;0,1+MAX($A$14:A277),0),0)</f>
        <v>0</v>
      </c>
      <c r="B278" s="39"/>
      <c r="C278" s="48"/>
      <c r="D278" s="25"/>
      <c r="E278" s="73"/>
      <c r="F278" s="76">
        <f t="shared" si="44"/>
        <v>0</v>
      </c>
      <c r="G278" s="71">
        <f t="shared" si="45"/>
        <v>0</v>
      </c>
      <c r="H278" s="71">
        <f t="shared" si="46"/>
        <v>0</v>
      </c>
      <c r="I278" s="71">
        <f t="shared" si="47"/>
        <v>0</v>
      </c>
      <c r="J278" s="71">
        <f t="shared" si="48"/>
        <v>0</v>
      </c>
      <c r="K278" s="50">
        <f t="shared" si="49"/>
        <v>0</v>
      </c>
      <c r="L278" s="51">
        <f t="shared" si="50"/>
        <v>0</v>
      </c>
      <c r="M278" s="49">
        <f t="shared" si="51"/>
        <v>0</v>
      </c>
      <c r="N278" s="49">
        <f t="shared" si="52"/>
        <v>0</v>
      </c>
      <c r="O278" s="49">
        <f t="shared" si="53"/>
        <v>0</v>
      </c>
      <c r="P278" s="50">
        <f t="shared" si="54"/>
        <v>0</v>
      </c>
      <c r="Q278" s="105"/>
      <c r="R278" s="105"/>
      <c r="S278" s="105"/>
    </row>
    <row r="279" spans="1:19" x14ac:dyDescent="0.2">
      <c r="A279" s="104">
        <f>IF(E279&gt;0,IF(E279&gt;0,1+MAX($A$14:A278),0),0)</f>
        <v>0</v>
      </c>
      <c r="B279" s="39"/>
      <c r="C279" s="48"/>
      <c r="D279" s="25"/>
      <c r="E279" s="73"/>
      <c r="F279" s="76">
        <f t="shared" si="44"/>
        <v>0</v>
      </c>
      <c r="G279" s="71">
        <f t="shared" si="45"/>
        <v>0</v>
      </c>
      <c r="H279" s="71">
        <f t="shared" si="46"/>
        <v>0</v>
      </c>
      <c r="I279" s="71">
        <f t="shared" si="47"/>
        <v>0</v>
      </c>
      <c r="J279" s="71">
        <f t="shared" si="48"/>
        <v>0</v>
      </c>
      <c r="K279" s="50">
        <f t="shared" si="49"/>
        <v>0</v>
      </c>
      <c r="L279" s="51">
        <f t="shared" si="50"/>
        <v>0</v>
      </c>
      <c r="M279" s="49">
        <f t="shared" si="51"/>
        <v>0</v>
      </c>
      <c r="N279" s="49">
        <f t="shared" si="52"/>
        <v>0</v>
      </c>
      <c r="O279" s="49">
        <f t="shared" si="53"/>
        <v>0</v>
      </c>
      <c r="P279" s="50">
        <f t="shared" si="54"/>
        <v>0</v>
      </c>
      <c r="Q279" s="105"/>
      <c r="R279" s="105"/>
      <c r="S279" s="105"/>
    </row>
    <row r="280" spans="1:19" x14ac:dyDescent="0.2">
      <c r="A280" s="104">
        <f>IF(E280&gt;0,IF(E280&gt;0,1+MAX($A$14:A279),0),0)</f>
        <v>0</v>
      </c>
      <c r="B280" s="39"/>
      <c r="C280" s="48"/>
      <c r="D280" s="25"/>
      <c r="E280" s="73"/>
      <c r="F280" s="76">
        <f t="shared" si="44"/>
        <v>0</v>
      </c>
      <c r="G280" s="71">
        <f t="shared" si="45"/>
        <v>0</v>
      </c>
      <c r="H280" s="71">
        <f t="shared" si="46"/>
        <v>0</v>
      </c>
      <c r="I280" s="71">
        <f t="shared" si="47"/>
        <v>0</v>
      </c>
      <c r="J280" s="71">
        <f t="shared" si="48"/>
        <v>0</v>
      </c>
      <c r="K280" s="50">
        <f t="shared" si="49"/>
        <v>0</v>
      </c>
      <c r="L280" s="51">
        <f t="shared" si="50"/>
        <v>0</v>
      </c>
      <c r="M280" s="49">
        <f t="shared" si="51"/>
        <v>0</v>
      </c>
      <c r="N280" s="49">
        <f t="shared" si="52"/>
        <v>0</v>
      </c>
      <c r="O280" s="49">
        <f t="shared" si="53"/>
        <v>0</v>
      </c>
      <c r="P280" s="50">
        <f t="shared" si="54"/>
        <v>0</v>
      </c>
      <c r="Q280" s="105"/>
      <c r="R280" s="105"/>
      <c r="S280" s="105"/>
    </row>
    <row r="281" spans="1:19" x14ac:dyDescent="0.2">
      <c r="A281" s="104">
        <f>IF(E281&gt;0,IF(E281&gt;0,1+MAX($A$14:A280),0),0)</f>
        <v>0</v>
      </c>
      <c r="B281" s="39"/>
      <c r="C281" s="48"/>
      <c r="D281" s="25"/>
      <c r="E281" s="73"/>
      <c r="F281" s="76">
        <f t="shared" si="44"/>
        <v>0</v>
      </c>
      <c r="G281" s="71">
        <f t="shared" si="45"/>
        <v>0</v>
      </c>
      <c r="H281" s="71">
        <f t="shared" si="46"/>
        <v>0</v>
      </c>
      <c r="I281" s="71">
        <f t="shared" si="47"/>
        <v>0</v>
      </c>
      <c r="J281" s="71">
        <f t="shared" si="48"/>
        <v>0</v>
      </c>
      <c r="K281" s="50">
        <f t="shared" si="49"/>
        <v>0</v>
      </c>
      <c r="L281" s="51">
        <f t="shared" si="50"/>
        <v>0</v>
      </c>
      <c r="M281" s="49">
        <f t="shared" si="51"/>
        <v>0</v>
      </c>
      <c r="N281" s="49">
        <f t="shared" si="52"/>
        <v>0</v>
      </c>
      <c r="O281" s="49">
        <f t="shared" si="53"/>
        <v>0</v>
      </c>
      <c r="P281" s="50">
        <f t="shared" si="54"/>
        <v>0</v>
      </c>
      <c r="Q281" s="105"/>
      <c r="R281" s="105"/>
      <c r="S281" s="105"/>
    </row>
    <row r="282" spans="1:19" x14ac:dyDescent="0.2">
      <c r="A282" s="104">
        <f>IF(E282&gt;0,IF(E282&gt;0,1+MAX($A$14:A281),0),0)</f>
        <v>0</v>
      </c>
      <c r="B282" s="39"/>
      <c r="C282" s="48"/>
      <c r="D282" s="25"/>
      <c r="E282" s="73"/>
      <c r="F282" s="76">
        <f t="shared" si="44"/>
        <v>0</v>
      </c>
      <c r="G282" s="71">
        <f t="shared" si="45"/>
        <v>0</v>
      </c>
      <c r="H282" s="71">
        <f t="shared" si="46"/>
        <v>0</v>
      </c>
      <c r="I282" s="71">
        <f t="shared" si="47"/>
        <v>0</v>
      </c>
      <c r="J282" s="71">
        <f t="shared" si="48"/>
        <v>0</v>
      </c>
      <c r="K282" s="50">
        <f t="shared" si="49"/>
        <v>0</v>
      </c>
      <c r="L282" s="51">
        <f t="shared" si="50"/>
        <v>0</v>
      </c>
      <c r="M282" s="49">
        <f t="shared" si="51"/>
        <v>0</v>
      </c>
      <c r="N282" s="49">
        <f t="shared" si="52"/>
        <v>0</v>
      </c>
      <c r="O282" s="49">
        <f t="shared" si="53"/>
        <v>0</v>
      </c>
      <c r="P282" s="50">
        <f t="shared" si="54"/>
        <v>0</v>
      </c>
      <c r="Q282" s="105"/>
      <c r="R282" s="105"/>
      <c r="S282" s="105"/>
    </row>
    <row r="283" spans="1:19" x14ac:dyDescent="0.2">
      <c r="A283" s="104">
        <f>IF(E283&gt;0,IF(E283&gt;0,1+MAX($A$14:A282),0),0)</f>
        <v>0</v>
      </c>
      <c r="B283" s="39"/>
      <c r="C283" s="48"/>
      <c r="D283" s="25"/>
      <c r="E283" s="73"/>
      <c r="F283" s="76">
        <f t="shared" si="44"/>
        <v>0</v>
      </c>
      <c r="G283" s="71">
        <f t="shared" si="45"/>
        <v>0</v>
      </c>
      <c r="H283" s="71">
        <f t="shared" si="46"/>
        <v>0</v>
      </c>
      <c r="I283" s="71">
        <f t="shared" si="47"/>
        <v>0</v>
      </c>
      <c r="J283" s="71">
        <f t="shared" si="48"/>
        <v>0</v>
      </c>
      <c r="K283" s="50">
        <f t="shared" si="49"/>
        <v>0</v>
      </c>
      <c r="L283" s="51">
        <f t="shared" si="50"/>
        <v>0</v>
      </c>
      <c r="M283" s="49">
        <f t="shared" si="51"/>
        <v>0</v>
      </c>
      <c r="N283" s="49">
        <f t="shared" si="52"/>
        <v>0</v>
      </c>
      <c r="O283" s="49">
        <f t="shared" si="53"/>
        <v>0</v>
      </c>
      <c r="P283" s="50">
        <f t="shared" si="54"/>
        <v>0</v>
      </c>
      <c r="Q283" s="105"/>
      <c r="R283" s="105"/>
      <c r="S283" s="105"/>
    </row>
    <row r="284" spans="1:19" x14ac:dyDescent="0.2">
      <c r="A284" s="104">
        <f>IF(E284&gt;0,IF(E284&gt;0,1+MAX($A$14:A283),0),0)</f>
        <v>0</v>
      </c>
      <c r="B284" s="39"/>
      <c r="C284" s="48"/>
      <c r="D284" s="25"/>
      <c r="E284" s="73"/>
      <c r="F284" s="76">
        <f t="shared" si="44"/>
        <v>0</v>
      </c>
      <c r="G284" s="71">
        <f t="shared" si="45"/>
        <v>0</v>
      </c>
      <c r="H284" s="71">
        <f t="shared" si="46"/>
        <v>0</v>
      </c>
      <c r="I284" s="71">
        <f t="shared" si="47"/>
        <v>0</v>
      </c>
      <c r="J284" s="71">
        <f t="shared" si="48"/>
        <v>0</v>
      </c>
      <c r="K284" s="50">
        <f t="shared" si="49"/>
        <v>0</v>
      </c>
      <c r="L284" s="51">
        <f t="shared" si="50"/>
        <v>0</v>
      </c>
      <c r="M284" s="49">
        <f t="shared" si="51"/>
        <v>0</v>
      </c>
      <c r="N284" s="49">
        <f t="shared" si="52"/>
        <v>0</v>
      </c>
      <c r="O284" s="49">
        <f t="shared" si="53"/>
        <v>0</v>
      </c>
      <c r="P284" s="50">
        <f t="shared" si="54"/>
        <v>0</v>
      </c>
      <c r="Q284" s="105"/>
      <c r="R284" s="105"/>
      <c r="S284" s="105"/>
    </row>
    <row r="285" spans="1:19" x14ac:dyDescent="0.2">
      <c r="A285" s="104">
        <f>IF(E285&gt;0,IF(E285&gt;0,1+MAX($A$14:A284),0),0)</f>
        <v>0</v>
      </c>
      <c r="B285" s="39"/>
      <c r="C285" s="48"/>
      <c r="D285" s="25"/>
      <c r="E285" s="73"/>
      <c r="F285" s="76">
        <f t="shared" si="44"/>
        <v>0</v>
      </c>
      <c r="G285" s="71">
        <f t="shared" si="45"/>
        <v>0</v>
      </c>
      <c r="H285" s="71">
        <f t="shared" si="46"/>
        <v>0</v>
      </c>
      <c r="I285" s="71">
        <f t="shared" si="47"/>
        <v>0</v>
      </c>
      <c r="J285" s="71">
        <f t="shared" si="48"/>
        <v>0</v>
      </c>
      <c r="K285" s="50">
        <f t="shared" si="49"/>
        <v>0</v>
      </c>
      <c r="L285" s="51">
        <f t="shared" si="50"/>
        <v>0</v>
      </c>
      <c r="M285" s="49">
        <f t="shared" si="51"/>
        <v>0</v>
      </c>
      <c r="N285" s="49">
        <f t="shared" si="52"/>
        <v>0</v>
      </c>
      <c r="O285" s="49">
        <f t="shared" si="53"/>
        <v>0</v>
      </c>
      <c r="P285" s="50">
        <f t="shared" si="54"/>
        <v>0</v>
      </c>
      <c r="Q285" s="105"/>
      <c r="R285" s="105"/>
      <c r="S285" s="105"/>
    </row>
    <row r="286" spans="1:19" x14ac:dyDescent="0.2">
      <c r="A286" s="104">
        <f>IF(E286&gt;0,IF(E286&gt;0,1+MAX($A$14:A285),0),0)</f>
        <v>0</v>
      </c>
      <c r="B286" s="39"/>
      <c r="C286" s="48"/>
      <c r="D286" s="25"/>
      <c r="E286" s="73"/>
      <c r="F286" s="76">
        <f t="shared" si="44"/>
        <v>0</v>
      </c>
      <c r="G286" s="71">
        <f t="shared" si="45"/>
        <v>0</v>
      </c>
      <c r="H286" s="71">
        <f t="shared" si="46"/>
        <v>0</v>
      </c>
      <c r="I286" s="71">
        <f t="shared" si="47"/>
        <v>0</v>
      </c>
      <c r="J286" s="71">
        <f t="shared" si="48"/>
        <v>0</v>
      </c>
      <c r="K286" s="50">
        <f t="shared" si="49"/>
        <v>0</v>
      </c>
      <c r="L286" s="51">
        <f t="shared" si="50"/>
        <v>0</v>
      </c>
      <c r="M286" s="49">
        <f t="shared" si="51"/>
        <v>0</v>
      </c>
      <c r="N286" s="49">
        <f t="shared" si="52"/>
        <v>0</v>
      </c>
      <c r="O286" s="49">
        <f t="shared" si="53"/>
        <v>0</v>
      </c>
      <c r="P286" s="50">
        <f t="shared" si="54"/>
        <v>0</v>
      </c>
      <c r="Q286" s="105"/>
      <c r="R286" s="105"/>
      <c r="S286" s="105"/>
    </row>
    <row r="287" spans="1:19" x14ac:dyDescent="0.2">
      <c r="A287" s="104">
        <f>IF(E287&gt;0,IF(E287&gt;0,1+MAX($A$14:A286),0),0)</f>
        <v>0</v>
      </c>
      <c r="B287" s="39"/>
      <c r="C287" s="48"/>
      <c r="D287" s="25"/>
      <c r="E287" s="73"/>
      <c r="F287" s="76">
        <f t="shared" si="44"/>
        <v>0</v>
      </c>
      <c r="G287" s="71">
        <f t="shared" si="45"/>
        <v>0</v>
      </c>
      <c r="H287" s="71">
        <f t="shared" si="46"/>
        <v>0</v>
      </c>
      <c r="I287" s="71">
        <f t="shared" si="47"/>
        <v>0</v>
      </c>
      <c r="J287" s="71">
        <f t="shared" si="48"/>
        <v>0</v>
      </c>
      <c r="K287" s="50">
        <f t="shared" si="49"/>
        <v>0</v>
      </c>
      <c r="L287" s="51">
        <f t="shared" si="50"/>
        <v>0</v>
      </c>
      <c r="M287" s="49">
        <f t="shared" si="51"/>
        <v>0</v>
      </c>
      <c r="N287" s="49">
        <f t="shared" si="52"/>
        <v>0</v>
      </c>
      <c r="O287" s="49">
        <f t="shared" si="53"/>
        <v>0</v>
      </c>
      <c r="P287" s="50">
        <f t="shared" si="54"/>
        <v>0</v>
      </c>
      <c r="Q287" s="105"/>
      <c r="R287" s="105"/>
      <c r="S287" s="105"/>
    </row>
    <row r="288" spans="1:19" x14ac:dyDescent="0.2">
      <c r="A288" s="104">
        <f>IF(E288&gt;0,IF(E288&gt;0,1+MAX($A$14:A287),0),0)</f>
        <v>0</v>
      </c>
      <c r="B288" s="39"/>
      <c r="C288" s="48"/>
      <c r="D288" s="25"/>
      <c r="E288" s="73"/>
      <c r="F288" s="76">
        <f t="shared" si="44"/>
        <v>0</v>
      </c>
      <c r="G288" s="71">
        <f t="shared" si="45"/>
        <v>0</v>
      </c>
      <c r="H288" s="71">
        <f t="shared" si="46"/>
        <v>0</v>
      </c>
      <c r="I288" s="71">
        <f t="shared" si="47"/>
        <v>0</v>
      </c>
      <c r="J288" s="71">
        <f t="shared" si="48"/>
        <v>0</v>
      </c>
      <c r="K288" s="50">
        <f t="shared" si="49"/>
        <v>0</v>
      </c>
      <c r="L288" s="51">
        <f t="shared" si="50"/>
        <v>0</v>
      </c>
      <c r="M288" s="49">
        <f t="shared" si="51"/>
        <v>0</v>
      </c>
      <c r="N288" s="49">
        <f t="shared" si="52"/>
        <v>0</v>
      </c>
      <c r="O288" s="49">
        <f t="shared" si="53"/>
        <v>0</v>
      </c>
      <c r="P288" s="50">
        <f t="shared" si="54"/>
        <v>0</v>
      </c>
      <c r="Q288" s="105"/>
      <c r="R288" s="105"/>
      <c r="S288" s="105"/>
    </row>
    <row r="289" spans="1:19" x14ac:dyDescent="0.2">
      <c r="A289" s="104">
        <f>IF(E289&gt;0,IF(E289&gt;0,1+MAX($A$14:A288),0),0)</f>
        <v>0</v>
      </c>
      <c r="B289" s="39"/>
      <c r="C289" s="48"/>
      <c r="D289" s="25"/>
      <c r="E289" s="73"/>
      <c r="F289" s="76">
        <f t="shared" si="44"/>
        <v>0</v>
      </c>
      <c r="G289" s="71">
        <f t="shared" si="45"/>
        <v>0</v>
      </c>
      <c r="H289" s="71">
        <f t="shared" si="46"/>
        <v>0</v>
      </c>
      <c r="I289" s="71">
        <f t="shared" si="47"/>
        <v>0</v>
      </c>
      <c r="J289" s="71">
        <f t="shared" si="48"/>
        <v>0</v>
      </c>
      <c r="K289" s="50">
        <f t="shared" si="49"/>
        <v>0</v>
      </c>
      <c r="L289" s="51">
        <f t="shared" si="50"/>
        <v>0</v>
      </c>
      <c r="M289" s="49">
        <f t="shared" si="51"/>
        <v>0</v>
      </c>
      <c r="N289" s="49">
        <f t="shared" si="52"/>
        <v>0</v>
      </c>
      <c r="O289" s="49">
        <f t="shared" si="53"/>
        <v>0</v>
      </c>
      <c r="P289" s="50">
        <f t="shared" si="54"/>
        <v>0</v>
      </c>
      <c r="Q289" s="105"/>
      <c r="R289" s="105"/>
      <c r="S289" s="105"/>
    </row>
    <row r="290" spans="1:19" x14ac:dyDescent="0.2">
      <c r="A290" s="104">
        <f>IF(E290&gt;0,IF(E290&gt;0,1+MAX($A$14:A289),0),0)</f>
        <v>0</v>
      </c>
      <c r="B290" s="39"/>
      <c r="C290" s="48"/>
      <c r="D290" s="25"/>
      <c r="E290" s="73"/>
      <c r="F290" s="76">
        <f t="shared" si="44"/>
        <v>0</v>
      </c>
      <c r="G290" s="71">
        <f t="shared" si="45"/>
        <v>0</v>
      </c>
      <c r="H290" s="71">
        <f t="shared" si="46"/>
        <v>0</v>
      </c>
      <c r="I290" s="71">
        <f t="shared" si="47"/>
        <v>0</v>
      </c>
      <c r="J290" s="71">
        <f t="shared" si="48"/>
        <v>0</v>
      </c>
      <c r="K290" s="50">
        <f t="shared" si="49"/>
        <v>0</v>
      </c>
      <c r="L290" s="51">
        <f t="shared" si="50"/>
        <v>0</v>
      </c>
      <c r="M290" s="49">
        <f t="shared" si="51"/>
        <v>0</v>
      </c>
      <c r="N290" s="49">
        <f t="shared" si="52"/>
        <v>0</v>
      </c>
      <c r="O290" s="49">
        <f t="shared" si="53"/>
        <v>0</v>
      </c>
      <c r="P290" s="50">
        <f t="shared" si="54"/>
        <v>0</v>
      </c>
      <c r="Q290" s="105"/>
      <c r="R290" s="105"/>
      <c r="S290" s="105"/>
    </row>
    <row r="291" spans="1:19" x14ac:dyDescent="0.2">
      <c r="A291" s="104">
        <f>IF(E291&gt;0,IF(E291&gt;0,1+MAX($A$14:A290),0),0)</f>
        <v>0</v>
      </c>
      <c r="B291" s="39"/>
      <c r="C291" s="48"/>
      <c r="D291" s="25"/>
      <c r="E291" s="73"/>
      <c r="F291" s="76">
        <f t="shared" si="44"/>
        <v>0</v>
      </c>
      <c r="G291" s="71">
        <f t="shared" si="45"/>
        <v>0</v>
      </c>
      <c r="H291" s="71">
        <f t="shared" si="46"/>
        <v>0</v>
      </c>
      <c r="I291" s="71">
        <f t="shared" si="47"/>
        <v>0</v>
      </c>
      <c r="J291" s="71">
        <f t="shared" si="48"/>
        <v>0</v>
      </c>
      <c r="K291" s="50">
        <f t="shared" si="49"/>
        <v>0</v>
      </c>
      <c r="L291" s="51">
        <f t="shared" si="50"/>
        <v>0</v>
      </c>
      <c r="M291" s="49">
        <f t="shared" si="51"/>
        <v>0</v>
      </c>
      <c r="N291" s="49">
        <f t="shared" si="52"/>
        <v>0</v>
      </c>
      <c r="O291" s="49">
        <f t="shared" si="53"/>
        <v>0</v>
      </c>
      <c r="P291" s="50">
        <f t="shared" si="54"/>
        <v>0</v>
      </c>
      <c r="Q291" s="105"/>
      <c r="R291" s="105"/>
      <c r="S291" s="105"/>
    </row>
    <row r="292" spans="1:19" x14ac:dyDescent="0.2">
      <c r="A292" s="104">
        <f>IF(E292&gt;0,IF(E292&gt;0,1+MAX($A$14:A291),0),0)</f>
        <v>0</v>
      </c>
      <c r="B292" s="39"/>
      <c r="C292" s="48"/>
      <c r="D292" s="25"/>
      <c r="E292" s="73"/>
      <c r="F292" s="76">
        <f t="shared" si="44"/>
        <v>0</v>
      </c>
      <c r="G292" s="71">
        <f t="shared" si="45"/>
        <v>0</v>
      </c>
      <c r="H292" s="71">
        <f t="shared" si="46"/>
        <v>0</v>
      </c>
      <c r="I292" s="71">
        <f t="shared" si="47"/>
        <v>0</v>
      </c>
      <c r="J292" s="71">
        <f t="shared" si="48"/>
        <v>0</v>
      </c>
      <c r="K292" s="50">
        <f t="shared" si="49"/>
        <v>0</v>
      </c>
      <c r="L292" s="51">
        <f t="shared" si="50"/>
        <v>0</v>
      </c>
      <c r="M292" s="49">
        <f t="shared" si="51"/>
        <v>0</v>
      </c>
      <c r="N292" s="49">
        <f t="shared" si="52"/>
        <v>0</v>
      </c>
      <c r="O292" s="49">
        <f t="shared" si="53"/>
        <v>0</v>
      </c>
      <c r="P292" s="50">
        <f t="shared" si="54"/>
        <v>0</v>
      </c>
      <c r="Q292" s="105"/>
      <c r="R292" s="105"/>
      <c r="S292" s="105"/>
    </row>
    <row r="293" spans="1:19" x14ac:dyDescent="0.2">
      <c r="A293" s="104">
        <f>IF(E293&gt;0,IF(E293&gt;0,1+MAX($A$14:A292),0),0)</f>
        <v>0</v>
      </c>
      <c r="B293" s="39"/>
      <c r="C293" s="48"/>
      <c r="D293" s="25"/>
      <c r="E293" s="73"/>
      <c r="F293" s="76">
        <f t="shared" si="44"/>
        <v>0</v>
      </c>
      <c r="G293" s="71">
        <f t="shared" si="45"/>
        <v>0</v>
      </c>
      <c r="H293" s="71">
        <f t="shared" si="46"/>
        <v>0</v>
      </c>
      <c r="I293" s="71">
        <f t="shared" si="47"/>
        <v>0</v>
      </c>
      <c r="J293" s="71">
        <f t="shared" si="48"/>
        <v>0</v>
      </c>
      <c r="K293" s="50">
        <f t="shared" si="49"/>
        <v>0</v>
      </c>
      <c r="L293" s="51">
        <f t="shared" si="50"/>
        <v>0</v>
      </c>
      <c r="M293" s="49">
        <f t="shared" si="51"/>
        <v>0</v>
      </c>
      <c r="N293" s="49">
        <f t="shared" si="52"/>
        <v>0</v>
      </c>
      <c r="O293" s="49">
        <f t="shared" si="53"/>
        <v>0</v>
      </c>
      <c r="P293" s="50">
        <f t="shared" si="54"/>
        <v>0</v>
      </c>
      <c r="Q293" s="105"/>
      <c r="R293" s="105"/>
      <c r="S293" s="105"/>
    </row>
    <row r="294" spans="1:19" x14ac:dyDescent="0.2">
      <c r="A294" s="104">
        <f>IF(E294&gt;0,IF(E294&gt;0,1+MAX($A$14:A293),0),0)</f>
        <v>0</v>
      </c>
      <c r="B294" s="39"/>
      <c r="C294" s="48"/>
      <c r="D294" s="25"/>
      <c r="E294" s="73"/>
      <c r="F294" s="76">
        <f t="shared" si="44"/>
        <v>0</v>
      </c>
      <c r="G294" s="71">
        <f t="shared" si="45"/>
        <v>0</v>
      </c>
      <c r="H294" s="71">
        <f t="shared" si="46"/>
        <v>0</v>
      </c>
      <c r="I294" s="71">
        <f t="shared" si="47"/>
        <v>0</v>
      </c>
      <c r="J294" s="71">
        <f t="shared" si="48"/>
        <v>0</v>
      </c>
      <c r="K294" s="50">
        <f t="shared" si="49"/>
        <v>0</v>
      </c>
      <c r="L294" s="51">
        <f t="shared" si="50"/>
        <v>0</v>
      </c>
      <c r="M294" s="49">
        <f t="shared" si="51"/>
        <v>0</v>
      </c>
      <c r="N294" s="49">
        <f t="shared" si="52"/>
        <v>0</v>
      </c>
      <c r="O294" s="49">
        <f t="shared" si="53"/>
        <v>0</v>
      </c>
      <c r="P294" s="50">
        <f t="shared" si="54"/>
        <v>0</v>
      </c>
      <c r="Q294" s="105"/>
      <c r="R294" s="105"/>
      <c r="S294" s="105"/>
    </row>
    <row r="295" spans="1:19" x14ac:dyDescent="0.2">
      <c r="A295" s="104">
        <f>IF(E295&gt;0,IF(E295&gt;0,1+MAX($A$14:A294),0),0)</f>
        <v>0</v>
      </c>
      <c r="B295" s="39"/>
      <c r="C295" s="48"/>
      <c r="D295" s="25"/>
      <c r="E295" s="73"/>
      <c r="F295" s="76">
        <f t="shared" si="44"/>
        <v>0</v>
      </c>
      <c r="G295" s="71">
        <f t="shared" si="45"/>
        <v>0</v>
      </c>
      <c r="H295" s="71">
        <f t="shared" si="46"/>
        <v>0</v>
      </c>
      <c r="I295" s="71">
        <f t="shared" si="47"/>
        <v>0</v>
      </c>
      <c r="J295" s="71">
        <f t="shared" si="48"/>
        <v>0</v>
      </c>
      <c r="K295" s="50">
        <f t="shared" si="49"/>
        <v>0</v>
      </c>
      <c r="L295" s="51">
        <f t="shared" si="50"/>
        <v>0</v>
      </c>
      <c r="M295" s="49">
        <f t="shared" si="51"/>
        <v>0</v>
      </c>
      <c r="N295" s="49">
        <f t="shared" si="52"/>
        <v>0</v>
      </c>
      <c r="O295" s="49">
        <f t="shared" si="53"/>
        <v>0</v>
      </c>
      <c r="P295" s="50">
        <f t="shared" si="54"/>
        <v>0</v>
      </c>
      <c r="Q295" s="105"/>
      <c r="R295" s="105"/>
      <c r="S295" s="105"/>
    </row>
    <row r="296" spans="1:19" x14ac:dyDescent="0.2">
      <c r="A296" s="104">
        <f>IF(E296&gt;0,IF(E296&gt;0,1+MAX($A$14:A295),0),0)</f>
        <v>0</v>
      </c>
      <c r="B296" s="39"/>
      <c r="C296" s="48"/>
      <c r="D296" s="25"/>
      <c r="E296" s="73"/>
      <c r="F296" s="76">
        <f t="shared" si="44"/>
        <v>0</v>
      </c>
      <c r="G296" s="71">
        <f t="shared" si="45"/>
        <v>0</v>
      </c>
      <c r="H296" s="71">
        <f t="shared" si="46"/>
        <v>0</v>
      </c>
      <c r="I296" s="71">
        <f t="shared" si="47"/>
        <v>0</v>
      </c>
      <c r="J296" s="71">
        <f t="shared" si="48"/>
        <v>0</v>
      </c>
      <c r="K296" s="50">
        <f t="shared" si="49"/>
        <v>0</v>
      </c>
      <c r="L296" s="51">
        <f t="shared" si="50"/>
        <v>0</v>
      </c>
      <c r="M296" s="49">
        <f t="shared" si="51"/>
        <v>0</v>
      </c>
      <c r="N296" s="49">
        <f t="shared" si="52"/>
        <v>0</v>
      </c>
      <c r="O296" s="49">
        <f t="shared" si="53"/>
        <v>0</v>
      </c>
      <c r="P296" s="50">
        <f t="shared" si="54"/>
        <v>0</v>
      </c>
      <c r="Q296" s="105"/>
      <c r="R296" s="105"/>
      <c r="S296" s="105"/>
    </row>
    <row r="297" spans="1:19" x14ac:dyDescent="0.2">
      <c r="A297" s="104">
        <f>IF(E297&gt;0,IF(E297&gt;0,1+MAX($A$14:A296),0),0)</f>
        <v>0</v>
      </c>
      <c r="B297" s="39"/>
      <c r="C297" s="48"/>
      <c r="D297" s="25"/>
      <c r="E297" s="73"/>
      <c r="F297" s="76">
        <f t="shared" si="44"/>
        <v>0</v>
      </c>
      <c r="G297" s="71">
        <f t="shared" si="45"/>
        <v>0</v>
      </c>
      <c r="H297" s="71">
        <f t="shared" si="46"/>
        <v>0</v>
      </c>
      <c r="I297" s="71">
        <f t="shared" si="47"/>
        <v>0</v>
      </c>
      <c r="J297" s="71">
        <f t="shared" si="48"/>
        <v>0</v>
      </c>
      <c r="K297" s="50">
        <f t="shared" si="49"/>
        <v>0</v>
      </c>
      <c r="L297" s="51">
        <f t="shared" si="50"/>
        <v>0</v>
      </c>
      <c r="M297" s="49">
        <f t="shared" si="51"/>
        <v>0</v>
      </c>
      <c r="N297" s="49">
        <f t="shared" si="52"/>
        <v>0</v>
      </c>
      <c r="O297" s="49">
        <f t="shared" si="53"/>
        <v>0</v>
      </c>
      <c r="P297" s="50">
        <f t="shared" si="54"/>
        <v>0</v>
      </c>
      <c r="Q297" s="105"/>
      <c r="R297" s="105"/>
      <c r="S297" s="105"/>
    </row>
    <row r="298" spans="1:19" x14ac:dyDescent="0.2">
      <c r="A298" s="104">
        <f>IF(E298&gt;0,IF(E298&gt;0,1+MAX($A$14:A297),0),0)</f>
        <v>0</v>
      </c>
      <c r="B298" s="39"/>
      <c r="C298" s="48"/>
      <c r="D298" s="25"/>
      <c r="E298" s="73"/>
      <c r="F298" s="76">
        <f t="shared" si="44"/>
        <v>0</v>
      </c>
      <c r="G298" s="71">
        <f t="shared" si="45"/>
        <v>0</v>
      </c>
      <c r="H298" s="71">
        <f t="shared" si="46"/>
        <v>0</v>
      </c>
      <c r="I298" s="71">
        <f t="shared" si="47"/>
        <v>0</v>
      </c>
      <c r="J298" s="71">
        <f t="shared" si="48"/>
        <v>0</v>
      </c>
      <c r="K298" s="50">
        <f t="shared" si="49"/>
        <v>0</v>
      </c>
      <c r="L298" s="51">
        <f t="shared" si="50"/>
        <v>0</v>
      </c>
      <c r="M298" s="49">
        <f t="shared" si="51"/>
        <v>0</v>
      </c>
      <c r="N298" s="49">
        <f t="shared" si="52"/>
        <v>0</v>
      </c>
      <c r="O298" s="49">
        <f t="shared" si="53"/>
        <v>0</v>
      </c>
      <c r="P298" s="50">
        <f t="shared" si="54"/>
        <v>0</v>
      </c>
      <c r="Q298" s="105"/>
      <c r="R298" s="105"/>
      <c r="S298" s="105"/>
    </row>
    <row r="299" spans="1:19" x14ac:dyDescent="0.2">
      <c r="A299" s="104">
        <f>IF(E299&gt;0,IF(E299&gt;0,1+MAX($A$14:A298),0),0)</f>
        <v>0</v>
      </c>
      <c r="B299" s="39"/>
      <c r="C299" s="48"/>
      <c r="D299" s="25"/>
      <c r="E299" s="73"/>
      <c r="F299" s="76">
        <f t="shared" si="44"/>
        <v>0</v>
      </c>
      <c r="G299" s="71">
        <f t="shared" si="45"/>
        <v>0</v>
      </c>
      <c r="H299" s="71">
        <f t="shared" si="46"/>
        <v>0</v>
      </c>
      <c r="I299" s="71">
        <f t="shared" si="47"/>
        <v>0</v>
      </c>
      <c r="J299" s="71">
        <f t="shared" si="48"/>
        <v>0</v>
      </c>
      <c r="K299" s="50">
        <f t="shared" si="49"/>
        <v>0</v>
      </c>
      <c r="L299" s="51">
        <f t="shared" si="50"/>
        <v>0</v>
      </c>
      <c r="M299" s="49">
        <f t="shared" si="51"/>
        <v>0</v>
      </c>
      <c r="N299" s="49">
        <f t="shared" si="52"/>
        <v>0</v>
      </c>
      <c r="O299" s="49">
        <f t="shared" si="53"/>
        <v>0</v>
      </c>
      <c r="P299" s="50">
        <f t="shared" si="54"/>
        <v>0</v>
      </c>
      <c r="Q299" s="105"/>
      <c r="R299" s="105"/>
      <c r="S299" s="105"/>
    </row>
    <row r="300" spans="1:19" x14ac:dyDescent="0.2">
      <c r="A300" s="104">
        <f>IF(E300&gt;0,IF(E300&gt;0,1+MAX($A$14:A299),0),0)</f>
        <v>0</v>
      </c>
      <c r="B300" s="39"/>
      <c r="C300" s="48"/>
      <c r="D300" s="25"/>
      <c r="E300" s="73"/>
      <c r="F300" s="76">
        <f t="shared" si="44"/>
        <v>0</v>
      </c>
      <c r="G300" s="71">
        <f t="shared" si="45"/>
        <v>0</v>
      </c>
      <c r="H300" s="71">
        <f t="shared" si="46"/>
        <v>0</v>
      </c>
      <c r="I300" s="71">
        <f t="shared" si="47"/>
        <v>0</v>
      </c>
      <c r="J300" s="71">
        <f t="shared" si="48"/>
        <v>0</v>
      </c>
      <c r="K300" s="50">
        <f t="shared" si="49"/>
        <v>0</v>
      </c>
      <c r="L300" s="51">
        <f t="shared" si="50"/>
        <v>0</v>
      </c>
      <c r="M300" s="49">
        <f t="shared" si="51"/>
        <v>0</v>
      </c>
      <c r="N300" s="49">
        <f t="shared" si="52"/>
        <v>0</v>
      </c>
      <c r="O300" s="49">
        <f t="shared" si="53"/>
        <v>0</v>
      </c>
      <c r="P300" s="50">
        <f t="shared" si="54"/>
        <v>0</v>
      </c>
      <c r="Q300" s="105"/>
      <c r="R300" s="105"/>
      <c r="S300" s="105"/>
    </row>
    <row r="301" spans="1:19" x14ac:dyDescent="0.2">
      <c r="A301" s="104">
        <f>IF(E301&gt;0,IF(E301&gt;0,1+MAX($A$14:A300),0),0)</f>
        <v>0</v>
      </c>
      <c r="B301" s="39"/>
      <c r="C301" s="48"/>
      <c r="D301" s="25"/>
      <c r="E301" s="73"/>
      <c r="F301" s="76">
        <f t="shared" si="44"/>
        <v>0</v>
      </c>
      <c r="G301" s="71">
        <f t="shared" si="45"/>
        <v>0</v>
      </c>
      <c r="H301" s="71">
        <f t="shared" si="46"/>
        <v>0</v>
      </c>
      <c r="I301" s="71">
        <f t="shared" si="47"/>
        <v>0</v>
      </c>
      <c r="J301" s="71">
        <f t="shared" si="48"/>
        <v>0</v>
      </c>
      <c r="K301" s="50">
        <f t="shared" si="49"/>
        <v>0</v>
      </c>
      <c r="L301" s="51">
        <f t="shared" si="50"/>
        <v>0</v>
      </c>
      <c r="M301" s="49">
        <f t="shared" si="51"/>
        <v>0</v>
      </c>
      <c r="N301" s="49">
        <f t="shared" si="52"/>
        <v>0</v>
      </c>
      <c r="O301" s="49">
        <f t="shared" si="53"/>
        <v>0</v>
      </c>
      <c r="P301" s="50">
        <f t="shared" si="54"/>
        <v>0</v>
      </c>
      <c r="Q301" s="105"/>
      <c r="R301" s="105"/>
      <c r="S301" s="105"/>
    </row>
    <row r="302" spans="1:19" x14ac:dyDescent="0.2">
      <c r="A302" s="104">
        <f>IF(E302&gt;0,IF(E302&gt;0,1+MAX($A$14:A301),0),0)</f>
        <v>0</v>
      </c>
      <c r="B302" s="39"/>
      <c r="C302" s="48"/>
      <c r="D302" s="25"/>
      <c r="E302" s="73"/>
      <c r="F302" s="76">
        <f t="shared" si="44"/>
        <v>0</v>
      </c>
      <c r="G302" s="71">
        <f t="shared" si="45"/>
        <v>0</v>
      </c>
      <c r="H302" s="71">
        <f t="shared" si="46"/>
        <v>0</v>
      </c>
      <c r="I302" s="71">
        <f t="shared" si="47"/>
        <v>0</v>
      </c>
      <c r="J302" s="71">
        <f t="shared" si="48"/>
        <v>0</v>
      </c>
      <c r="K302" s="50">
        <f t="shared" si="49"/>
        <v>0</v>
      </c>
      <c r="L302" s="51">
        <f t="shared" si="50"/>
        <v>0</v>
      </c>
      <c r="M302" s="49">
        <f t="shared" si="51"/>
        <v>0</v>
      </c>
      <c r="N302" s="49">
        <f t="shared" si="52"/>
        <v>0</v>
      </c>
      <c r="O302" s="49">
        <f t="shared" si="53"/>
        <v>0</v>
      </c>
      <c r="P302" s="50">
        <f t="shared" si="54"/>
        <v>0</v>
      </c>
      <c r="Q302" s="105"/>
      <c r="R302" s="105"/>
      <c r="S302" s="105"/>
    </row>
    <row r="303" spans="1:19" x14ac:dyDescent="0.2">
      <c r="A303" s="104">
        <f>IF(E303&gt;0,IF(E303&gt;0,1+MAX($A$14:A302),0),0)</f>
        <v>0</v>
      </c>
      <c r="B303" s="39"/>
      <c r="C303" s="48"/>
      <c r="D303" s="25"/>
      <c r="E303" s="73"/>
      <c r="F303" s="76">
        <f t="shared" si="44"/>
        <v>0</v>
      </c>
      <c r="G303" s="71">
        <f t="shared" si="45"/>
        <v>0</v>
      </c>
      <c r="H303" s="71">
        <f t="shared" si="46"/>
        <v>0</v>
      </c>
      <c r="I303" s="71">
        <f t="shared" si="47"/>
        <v>0</v>
      </c>
      <c r="J303" s="71">
        <f t="shared" si="48"/>
        <v>0</v>
      </c>
      <c r="K303" s="50">
        <f t="shared" si="49"/>
        <v>0</v>
      </c>
      <c r="L303" s="51">
        <f t="shared" si="50"/>
        <v>0</v>
      </c>
      <c r="M303" s="49">
        <f t="shared" si="51"/>
        <v>0</v>
      </c>
      <c r="N303" s="49">
        <f t="shared" si="52"/>
        <v>0</v>
      </c>
      <c r="O303" s="49">
        <f t="shared" si="53"/>
        <v>0</v>
      </c>
      <c r="P303" s="50">
        <f t="shared" si="54"/>
        <v>0</v>
      </c>
      <c r="Q303" s="105"/>
      <c r="R303" s="105"/>
      <c r="S303" s="105"/>
    </row>
    <row r="304" spans="1:19" x14ac:dyDescent="0.2">
      <c r="A304" s="104">
        <f>IF(E304&gt;0,IF(E304&gt;0,1+MAX($A$14:A303),0),0)</f>
        <v>0</v>
      </c>
      <c r="B304" s="39"/>
      <c r="C304" s="48"/>
      <c r="D304" s="25"/>
      <c r="E304" s="73"/>
      <c r="F304" s="76">
        <f t="shared" si="44"/>
        <v>0</v>
      </c>
      <c r="G304" s="71">
        <f t="shared" si="45"/>
        <v>0</v>
      </c>
      <c r="H304" s="71">
        <f t="shared" si="46"/>
        <v>0</v>
      </c>
      <c r="I304" s="71">
        <f t="shared" si="47"/>
        <v>0</v>
      </c>
      <c r="J304" s="71">
        <f t="shared" si="48"/>
        <v>0</v>
      </c>
      <c r="K304" s="50">
        <f t="shared" si="49"/>
        <v>0</v>
      </c>
      <c r="L304" s="51">
        <f t="shared" si="50"/>
        <v>0</v>
      </c>
      <c r="M304" s="49">
        <f t="shared" si="51"/>
        <v>0</v>
      </c>
      <c r="N304" s="49">
        <f t="shared" si="52"/>
        <v>0</v>
      </c>
      <c r="O304" s="49">
        <f t="shared" si="53"/>
        <v>0</v>
      </c>
      <c r="P304" s="50">
        <f t="shared" si="54"/>
        <v>0</v>
      </c>
      <c r="Q304" s="105"/>
      <c r="R304" s="105"/>
      <c r="S304" s="105"/>
    </row>
    <row r="305" spans="1:19" x14ac:dyDescent="0.2">
      <c r="A305" s="104">
        <f>IF(E305&gt;0,IF(E305&gt;0,1+MAX($A$14:A304),0),0)</f>
        <v>0</v>
      </c>
      <c r="B305" s="39"/>
      <c r="C305" s="48"/>
      <c r="D305" s="25"/>
      <c r="E305" s="73"/>
      <c r="F305" s="76">
        <f t="shared" si="44"/>
        <v>0</v>
      </c>
      <c r="G305" s="71">
        <f t="shared" si="45"/>
        <v>0</v>
      </c>
      <c r="H305" s="71">
        <f t="shared" si="46"/>
        <v>0</v>
      </c>
      <c r="I305" s="71">
        <f t="shared" si="47"/>
        <v>0</v>
      </c>
      <c r="J305" s="71">
        <f t="shared" si="48"/>
        <v>0</v>
      </c>
      <c r="K305" s="50">
        <f t="shared" si="49"/>
        <v>0</v>
      </c>
      <c r="L305" s="51">
        <f t="shared" si="50"/>
        <v>0</v>
      </c>
      <c r="M305" s="49">
        <f t="shared" si="51"/>
        <v>0</v>
      </c>
      <c r="N305" s="49">
        <f t="shared" si="52"/>
        <v>0</v>
      </c>
      <c r="O305" s="49">
        <f t="shared" si="53"/>
        <v>0</v>
      </c>
      <c r="P305" s="50">
        <f t="shared" si="54"/>
        <v>0</v>
      </c>
      <c r="Q305" s="105"/>
      <c r="R305" s="105"/>
      <c r="S305" s="105"/>
    </row>
    <row r="306" spans="1:19" x14ac:dyDescent="0.2">
      <c r="A306" s="104">
        <f>IF(E306&gt;0,IF(E306&gt;0,1+MAX($A$14:A305),0),0)</f>
        <v>0</v>
      </c>
      <c r="B306" s="39"/>
      <c r="C306" s="48"/>
      <c r="D306" s="25"/>
      <c r="E306" s="73"/>
      <c r="F306" s="76">
        <f t="shared" si="44"/>
        <v>0</v>
      </c>
      <c r="G306" s="71">
        <f t="shared" si="45"/>
        <v>0</v>
      </c>
      <c r="H306" s="71">
        <f t="shared" si="46"/>
        <v>0</v>
      </c>
      <c r="I306" s="71">
        <f t="shared" si="47"/>
        <v>0</v>
      </c>
      <c r="J306" s="71">
        <f t="shared" si="48"/>
        <v>0</v>
      </c>
      <c r="K306" s="50">
        <f t="shared" si="49"/>
        <v>0</v>
      </c>
      <c r="L306" s="51">
        <f t="shared" si="50"/>
        <v>0</v>
      </c>
      <c r="M306" s="49">
        <f t="shared" si="51"/>
        <v>0</v>
      </c>
      <c r="N306" s="49">
        <f t="shared" si="52"/>
        <v>0</v>
      </c>
      <c r="O306" s="49">
        <f t="shared" si="53"/>
        <v>0</v>
      </c>
      <c r="P306" s="50">
        <f t="shared" si="54"/>
        <v>0</v>
      </c>
      <c r="Q306" s="105"/>
      <c r="R306" s="105"/>
      <c r="S306" s="105"/>
    </row>
    <row r="307" spans="1:19" x14ac:dyDescent="0.2">
      <c r="A307" s="104">
        <f>IF(E307&gt;0,IF(E307&gt;0,1+MAX($A$14:A306),0),0)</f>
        <v>0</v>
      </c>
      <c r="B307" s="39"/>
      <c r="C307" s="48"/>
      <c r="D307" s="25"/>
      <c r="E307" s="73"/>
      <c r="F307" s="76">
        <f t="shared" si="44"/>
        <v>0</v>
      </c>
      <c r="G307" s="71">
        <f t="shared" si="45"/>
        <v>0</v>
      </c>
      <c r="H307" s="71">
        <f t="shared" si="46"/>
        <v>0</v>
      </c>
      <c r="I307" s="71">
        <f t="shared" si="47"/>
        <v>0</v>
      </c>
      <c r="J307" s="71">
        <f t="shared" si="48"/>
        <v>0</v>
      </c>
      <c r="K307" s="50">
        <f t="shared" si="49"/>
        <v>0</v>
      </c>
      <c r="L307" s="51">
        <f t="shared" si="50"/>
        <v>0</v>
      </c>
      <c r="M307" s="49">
        <f t="shared" si="51"/>
        <v>0</v>
      </c>
      <c r="N307" s="49">
        <f t="shared" si="52"/>
        <v>0</v>
      </c>
      <c r="O307" s="49">
        <f t="shared" si="53"/>
        <v>0</v>
      </c>
      <c r="P307" s="50">
        <f t="shared" si="54"/>
        <v>0</v>
      </c>
      <c r="Q307" s="105"/>
      <c r="R307" s="105"/>
      <c r="S307" s="105"/>
    </row>
    <row r="308" spans="1:19" x14ac:dyDescent="0.2">
      <c r="A308" s="104">
        <f>IF(E308&gt;0,IF(E308&gt;0,1+MAX($A$14:A307),0),0)</f>
        <v>0</v>
      </c>
      <c r="B308" s="39"/>
      <c r="C308" s="48"/>
      <c r="D308" s="25"/>
      <c r="E308" s="73"/>
      <c r="F308" s="76">
        <f t="shared" si="44"/>
        <v>0</v>
      </c>
      <c r="G308" s="71">
        <f t="shared" si="45"/>
        <v>0</v>
      </c>
      <c r="H308" s="71">
        <f t="shared" si="46"/>
        <v>0</v>
      </c>
      <c r="I308" s="71">
        <f t="shared" si="47"/>
        <v>0</v>
      </c>
      <c r="J308" s="71">
        <f t="shared" si="48"/>
        <v>0</v>
      </c>
      <c r="K308" s="50">
        <f t="shared" si="49"/>
        <v>0</v>
      </c>
      <c r="L308" s="51">
        <f t="shared" si="50"/>
        <v>0</v>
      </c>
      <c r="M308" s="49">
        <f t="shared" si="51"/>
        <v>0</v>
      </c>
      <c r="N308" s="49">
        <f t="shared" si="52"/>
        <v>0</v>
      </c>
      <c r="O308" s="49">
        <f t="shared" si="53"/>
        <v>0</v>
      </c>
      <c r="P308" s="50">
        <f t="shared" si="54"/>
        <v>0</v>
      </c>
      <c r="Q308" s="105"/>
      <c r="R308" s="105"/>
      <c r="S308" s="105"/>
    </row>
    <row r="309" spans="1:19" x14ac:dyDescent="0.2">
      <c r="A309" s="104">
        <f>IF(E309&gt;0,IF(E309&gt;0,1+MAX($A$14:A308),0),0)</f>
        <v>0</v>
      </c>
      <c r="B309" s="39"/>
      <c r="C309" s="48"/>
      <c r="D309" s="25"/>
      <c r="E309" s="73"/>
      <c r="F309" s="76">
        <f t="shared" si="44"/>
        <v>0</v>
      </c>
      <c r="G309" s="71">
        <f t="shared" si="45"/>
        <v>0</v>
      </c>
      <c r="H309" s="71">
        <f t="shared" si="46"/>
        <v>0</v>
      </c>
      <c r="I309" s="71">
        <f t="shared" si="47"/>
        <v>0</v>
      </c>
      <c r="J309" s="71">
        <f t="shared" si="48"/>
        <v>0</v>
      </c>
      <c r="K309" s="50">
        <f t="shared" si="49"/>
        <v>0</v>
      </c>
      <c r="L309" s="51">
        <f t="shared" si="50"/>
        <v>0</v>
      </c>
      <c r="M309" s="49">
        <f t="shared" si="51"/>
        <v>0</v>
      </c>
      <c r="N309" s="49">
        <f t="shared" si="52"/>
        <v>0</v>
      </c>
      <c r="O309" s="49">
        <f t="shared" si="53"/>
        <v>0</v>
      </c>
      <c r="P309" s="50">
        <f t="shared" si="54"/>
        <v>0</v>
      </c>
      <c r="Q309" s="105"/>
      <c r="R309" s="105"/>
      <c r="S309" s="105"/>
    </row>
    <row r="310" spans="1:19" x14ac:dyDescent="0.2">
      <c r="A310" s="104">
        <f>IF(E310&gt;0,IF(E310&gt;0,1+MAX($A$14:A309),0),0)</f>
        <v>0</v>
      </c>
      <c r="B310" s="39"/>
      <c r="C310" s="48"/>
      <c r="D310" s="25"/>
      <c r="E310" s="73"/>
      <c r="F310" s="76">
        <f t="shared" si="44"/>
        <v>0</v>
      </c>
      <c r="G310" s="71">
        <f t="shared" si="45"/>
        <v>0</v>
      </c>
      <c r="H310" s="71">
        <f t="shared" si="46"/>
        <v>0</v>
      </c>
      <c r="I310" s="71">
        <f t="shared" si="47"/>
        <v>0</v>
      </c>
      <c r="J310" s="71">
        <f t="shared" si="48"/>
        <v>0</v>
      </c>
      <c r="K310" s="50">
        <f t="shared" si="49"/>
        <v>0</v>
      </c>
      <c r="L310" s="51">
        <f t="shared" si="50"/>
        <v>0</v>
      </c>
      <c r="M310" s="49">
        <f t="shared" si="51"/>
        <v>0</v>
      </c>
      <c r="N310" s="49">
        <f t="shared" si="52"/>
        <v>0</v>
      </c>
      <c r="O310" s="49">
        <f t="shared" si="53"/>
        <v>0</v>
      </c>
      <c r="P310" s="50">
        <f t="shared" si="54"/>
        <v>0</v>
      </c>
      <c r="Q310" s="105"/>
      <c r="R310" s="105"/>
      <c r="S310" s="105"/>
    </row>
    <row r="311" spans="1:19" x14ac:dyDescent="0.2">
      <c r="A311" s="104">
        <f>IF(E311&gt;0,IF(E311&gt;0,1+MAX($A$14:A310),0),0)</f>
        <v>0</v>
      </c>
      <c r="B311" s="39"/>
      <c r="C311" s="48"/>
      <c r="D311" s="25"/>
      <c r="E311" s="73"/>
      <c r="F311" s="76">
        <f t="shared" si="44"/>
        <v>0</v>
      </c>
      <c r="G311" s="71">
        <f t="shared" si="45"/>
        <v>0</v>
      </c>
      <c r="H311" s="71">
        <f t="shared" si="46"/>
        <v>0</v>
      </c>
      <c r="I311" s="71">
        <f t="shared" si="47"/>
        <v>0</v>
      </c>
      <c r="J311" s="71">
        <f t="shared" si="48"/>
        <v>0</v>
      </c>
      <c r="K311" s="50">
        <f t="shared" si="49"/>
        <v>0</v>
      </c>
      <c r="L311" s="51">
        <f t="shared" si="50"/>
        <v>0</v>
      </c>
      <c r="M311" s="49">
        <f t="shared" si="51"/>
        <v>0</v>
      </c>
      <c r="N311" s="49">
        <f t="shared" si="52"/>
        <v>0</v>
      </c>
      <c r="O311" s="49">
        <f t="shared" si="53"/>
        <v>0</v>
      </c>
      <c r="P311" s="50">
        <f t="shared" si="54"/>
        <v>0</v>
      </c>
      <c r="Q311" s="105"/>
      <c r="R311" s="105"/>
      <c r="S311" s="105"/>
    </row>
    <row r="312" spans="1:19" x14ac:dyDescent="0.2">
      <c r="A312" s="104">
        <f>IF(E312&gt;0,IF(E312&gt;0,1+MAX($A$14:A311),0),0)</f>
        <v>0</v>
      </c>
      <c r="B312" s="39"/>
      <c r="C312" s="48"/>
      <c r="D312" s="25"/>
      <c r="E312" s="73"/>
      <c r="F312" s="76">
        <f t="shared" si="44"/>
        <v>0</v>
      </c>
      <c r="G312" s="71">
        <f t="shared" si="45"/>
        <v>0</v>
      </c>
      <c r="H312" s="71">
        <f t="shared" si="46"/>
        <v>0</v>
      </c>
      <c r="I312" s="71">
        <f t="shared" si="47"/>
        <v>0</v>
      </c>
      <c r="J312" s="71">
        <f t="shared" si="48"/>
        <v>0</v>
      </c>
      <c r="K312" s="50">
        <f t="shared" si="49"/>
        <v>0</v>
      </c>
      <c r="L312" s="51">
        <f t="shared" si="50"/>
        <v>0</v>
      </c>
      <c r="M312" s="49">
        <f t="shared" si="51"/>
        <v>0</v>
      </c>
      <c r="N312" s="49">
        <f t="shared" si="52"/>
        <v>0</v>
      </c>
      <c r="O312" s="49">
        <f t="shared" si="53"/>
        <v>0</v>
      </c>
      <c r="P312" s="50">
        <f t="shared" si="54"/>
        <v>0</v>
      </c>
      <c r="Q312" s="105"/>
      <c r="R312" s="105"/>
      <c r="S312" s="105"/>
    </row>
    <row r="313" spans="1:19" x14ac:dyDescent="0.2">
      <c r="A313" s="104">
        <f>IF(E313&gt;0,IF(E313&gt;0,1+MAX($A$14:A312),0),0)</f>
        <v>0</v>
      </c>
      <c r="B313" s="39"/>
      <c r="C313" s="48"/>
      <c r="D313" s="25"/>
      <c r="E313" s="73"/>
      <c r="F313" s="76">
        <f t="shared" si="44"/>
        <v>0</v>
      </c>
      <c r="G313" s="71">
        <f t="shared" si="45"/>
        <v>0</v>
      </c>
      <c r="H313" s="71">
        <f t="shared" si="46"/>
        <v>0</v>
      </c>
      <c r="I313" s="71">
        <f t="shared" si="47"/>
        <v>0</v>
      </c>
      <c r="J313" s="71">
        <f t="shared" si="48"/>
        <v>0</v>
      </c>
      <c r="K313" s="50">
        <f t="shared" si="49"/>
        <v>0</v>
      </c>
      <c r="L313" s="51">
        <f t="shared" si="50"/>
        <v>0</v>
      </c>
      <c r="M313" s="49">
        <f t="shared" si="51"/>
        <v>0</v>
      </c>
      <c r="N313" s="49">
        <f t="shared" si="52"/>
        <v>0</v>
      </c>
      <c r="O313" s="49">
        <f t="shared" si="53"/>
        <v>0</v>
      </c>
      <c r="P313" s="50">
        <f t="shared" si="54"/>
        <v>0</v>
      </c>
      <c r="Q313" s="105"/>
      <c r="R313" s="105"/>
      <c r="S313" s="105"/>
    </row>
    <row r="314" spans="1:19" x14ac:dyDescent="0.2">
      <c r="A314" s="104">
        <f>IF(E314&gt;0,IF(E314&gt;0,1+MAX($A$14:A313),0),0)</f>
        <v>0</v>
      </c>
      <c r="B314" s="39"/>
      <c r="C314" s="48"/>
      <c r="D314" s="25"/>
      <c r="E314" s="73"/>
      <c r="F314" s="76">
        <f t="shared" si="44"/>
        <v>0</v>
      </c>
      <c r="G314" s="71">
        <f t="shared" si="45"/>
        <v>0</v>
      </c>
      <c r="H314" s="71">
        <f t="shared" si="46"/>
        <v>0</v>
      </c>
      <c r="I314" s="71">
        <f t="shared" si="47"/>
        <v>0</v>
      </c>
      <c r="J314" s="71">
        <f t="shared" si="48"/>
        <v>0</v>
      </c>
      <c r="K314" s="50">
        <f t="shared" si="49"/>
        <v>0</v>
      </c>
      <c r="L314" s="51">
        <f t="shared" si="50"/>
        <v>0</v>
      </c>
      <c r="M314" s="49">
        <f t="shared" si="51"/>
        <v>0</v>
      </c>
      <c r="N314" s="49">
        <f t="shared" si="52"/>
        <v>0</v>
      </c>
      <c r="O314" s="49">
        <f t="shared" si="53"/>
        <v>0</v>
      </c>
      <c r="P314" s="50">
        <f t="shared" si="54"/>
        <v>0</v>
      </c>
      <c r="Q314" s="105"/>
      <c r="R314" s="105"/>
      <c r="S314" s="105"/>
    </row>
    <row r="315" spans="1:19" x14ac:dyDescent="0.2">
      <c r="A315" s="104">
        <f>IF(E315&gt;0,IF(E315&gt;0,1+MAX($A$14:A314),0),0)</f>
        <v>0</v>
      </c>
      <c r="B315" s="39"/>
      <c r="C315" s="48"/>
      <c r="D315" s="25"/>
      <c r="E315" s="73"/>
      <c r="F315" s="76">
        <f t="shared" si="44"/>
        <v>0</v>
      </c>
      <c r="G315" s="71">
        <f t="shared" si="45"/>
        <v>0</v>
      </c>
      <c r="H315" s="71">
        <f t="shared" si="46"/>
        <v>0</v>
      </c>
      <c r="I315" s="71">
        <f t="shared" si="47"/>
        <v>0</v>
      </c>
      <c r="J315" s="71">
        <f t="shared" si="48"/>
        <v>0</v>
      </c>
      <c r="K315" s="50">
        <f t="shared" si="49"/>
        <v>0</v>
      </c>
      <c r="L315" s="51">
        <f t="shared" si="50"/>
        <v>0</v>
      </c>
      <c r="M315" s="49">
        <f t="shared" si="51"/>
        <v>0</v>
      </c>
      <c r="N315" s="49">
        <f t="shared" si="52"/>
        <v>0</v>
      </c>
      <c r="O315" s="49">
        <f t="shared" si="53"/>
        <v>0</v>
      </c>
      <c r="P315" s="50">
        <f t="shared" si="54"/>
        <v>0</v>
      </c>
      <c r="Q315" s="105"/>
      <c r="R315" s="105"/>
      <c r="S315" s="105"/>
    </row>
    <row r="316" spans="1:19" x14ac:dyDescent="0.2">
      <c r="A316" s="104">
        <f>IF(E316&gt;0,IF(E316&gt;0,1+MAX($A$14:A315),0),0)</f>
        <v>0</v>
      </c>
      <c r="B316" s="39"/>
      <c r="C316" s="48"/>
      <c r="D316" s="25"/>
      <c r="E316" s="73"/>
      <c r="F316" s="76">
        <f t="shared" si="44"/>
        <v>0</v>
      </c>
      <c r="G316" s="71">
        <f t="shared" si="45"/>
        <v>0</v>
      </c>
      <c r="H316" s="71">
        <f t="shared" si="46"/>
        <v>0</v>
      </c>
      <c r="I316" s="71">
        <f t="shared" si="47"/>
        <v>0</v>
      </c>
      <c r="J316" s="71">
        <f t="shared" si="48"/>
        <v>0</v>
      </c>
      <c r="K316" s="50">
        <f t="shared" si="49"/>
        <v>0</v>
      </c>
      <c r="L316" s="51">
        <f t="shared" si="50"/>
        <v>0</v>
      </c>
      <c r="M316" s="49">
        <f t="shared" si="51"/>
        <v>0</v>
      </c>
      <c r="N316" s="49">
        <f t="shared" si="52"/>
        <v>0</v>
      </c>
      <c r="O316" s="49">
        <f t="shared" si="53"/>
        <v>0</v>
      </c>
      <c r="P316" s="50">
        <f t="shared" si="54"/>
        <v>0</v>
      </c>
      <c r="Q316" s="105"/>
      <c r="R316" s="105"/>
      <c r="S316" s="105"/>
    </row>
    <row r="317" spans="1:19" x14ac:dyDescent="0.2">
      <c r="A317" s="104">
        <f>IF(E317&gt;0,IF(E317&gt;0,1+MAX($A$14:A316),0),0)</f>
        <v>0</v>
      </c>
      <c r="B317" s="39"/>
      <c r="C317" s="48"/>
      <c r="D317" s="25"/>
      <c r="E317" s="73"/>
      <c r="F317" s="76">
        <f t="shared" si="44"/>
        <v>0</v>
      </c>
      <c r="G317" s="71">
        <f t="shared" si="45"/>
        <v>0</v>
      </c>
      <c r="H317" s="71">
        <f t="shared" si="46"/>
        <v>0</v>
      </c>
      <c r="I317" s="71">
        <f t="shared" si="47"/>
        <v>0</v>
      </c>
      <c r="J317" s="71">
        <f t="shared" si="48"/>
        <v>0</v>
      </c>
      <c r="K317" s="50">
        <f t="shared" si="49"/>
        <v>0</v>
      </c>
      <c r="L317" s="51">
        <f t="shared" si="50"/>
        <v>0</v>
      </c>
      <c r="M317" s="49">
        <f t="shared" si="51"/>
        <v>0</v>
      </c>
      <c r="N317" s="49">
        <f t="shared" si="52"/>
        <v>0</v>
      </c>
      <c r="O317" s="49">
        <f t="shared" si="53"/>
        <v>0</v>
      </c>
      <c r="P317" s="50">
        <f t="shared" si="54"/>
        <v>0</v>
      </c>
      <c r="Q317" s="105"/>
      <c r="R317" s="105"/>
      <c r="S317" s="105"/>
    </row>
    <row r="318" spans="1:19" x14ac:dyDescent="0.2">
      <c r="A318" s="104">
        <f>IF(E318&gt;0,IF(E318&gt;0,1+MAX($A$14:A317),0),0)</f>
        <v>0</v>
      </c>
      <c r="B318" s="39"/>
      <c r="C318" s="48"/>
      <c r="D318" s="25"/>
      <c r="E318" s="73"/>
      <c r="F318" s="76">
        <f t="shared" si="44"/>
        <v>0</v>
      </c>
      <c r="G318" s="71">
        <f t="shared" si="45"/>
        <v>0</v>
      </c>
      <c r="H318" s="71">
        <f t="shared" si="46"/>
        <v>0</v>
      </c>
      <c r="I318" s="71">
        <f t="shared" si="47"/>
        <v>0</v>
      </c>
      <c r="J318" s="71">
        <f t="shared" si="48"/>
        <v>0</v>
      </c>
      <c r="K318" s="50">
        <f t="shared" si="49"/>
        <v>0</v>
      </c>
      <c r="L318" s="51">
        <f t="shared" si="50"/>
        <v>0</v>
      </c>
      <c r="M318" s="49">
        <f t="shared" si="51"/>
        <v>0</v>
      </c>
      <c r="N318" s="49">
        <f t="shared" si="52"/>
        <v>0</v>
      </c>
      <c r="O318" s="49">
        <f t="shared" si="53"/>
        <v>0</v>
      </c>
      <c r="P318" s="50">
        <f t="shared" si="54"/>
        <v>0</v>
      </c>
      <c r="Q318" s="105"/>
      <c r="R318" s="105"/>
      <c r="S318" s="105"/>
    </row>
    <row r="319" spans="1:19" x14ac:dyDescent="0.2">
      <c r="A319" s="104">
        <f>IF(E319&gt;0,IF(E319&gt;0,1+MAX($A$14:A318),0),0)</f>
        <v>0</v>
      </c>
      <c r="B319" s="39"/>
      <c r="C319" s="48"/>
      <c r="D319" s="25"/>
      <c r="E319" s="73"/>
      <c r="F319" s="76">
        <f t="shared" si="44"/>
        <v>0</v>
      </c>
      <c r="G319" s="71">
        <f t="shared" si="45"/>
        <v>0</v>
      </c>
      <c r="H319" s="71">
        <f t="shared" si="46"/>
        <v>0</v>
      </c>
      <c r="I319" s="71">
        <f t="shared" si="47"/>
        <v>0</v>
      </c>
      <c r="J319" s="71">
        <f t="shared" si="48"/>
        <v>0</v>
      </c>
      <c r="K319" s="50">
        <f t="shared" si="49"/>
        <v>0</v>
      </c>
      <c r="L319" s="51">
        <f t="shared" si="50"/>
        <v>0</v>
      </c>
      <c r="M319" s="49">
        <f t="shared" si="51"/>
        <v>0</v>
      </c>
      <c r="N319" s="49">
        <f t="shared" si="52"/>
        <v>0</v>
      </c>
      <c r="O319" s="49">
        <f t="shared" si="53"/>
        <v>0</v>
      </c>
      <c r="P319" s="50">
        <f t="shared" si="54"/>
        <v>0</v>
      </c>
      <c r="Q319" s="105"/>
      <c r="R319" s="105"/>
      <c r="S319" s="105"/>
    </row>
    <row r="320" spans="1:19" x14ac:dyDescent="0.2">
      <c r="A320" s="104">
        <f>IF(E320&gt;0,IF(E320&gt;0,1+MAX($A$14:A319),0),0)</f>
        <v>0</v>
      </c>
      <c r="B320" s="39"/>
      <c r="C320" s="48"/>
      <c r="D320" s="25"/>
      <c r="E320" s="73"/>
      <c r="F320" s="76">
        <f t="shared" si="44"/>
        <v>0</v>
      </c>
      <c r="G320" s="71">
        <f t="shared" si="45"/>
        <v>0</v>
      </c>
      <c r="H320" s="71">
        <f t="shared" si="46"/>
        <v>0</v>
      </c>
      <c r="I320" s="71">
        <f t="shared" si="47"/>
        <v>0</v>
      </c>
      <c r="J320" s="71">
        <f t="shared" si="48"/>
        <v>0</v>
      </c>
      <c r="K320" s="50">
        <f t="shared" si="49"/>
        <v>0</v>
      </c>
      <c r="L320" s="51">
        <f t="shared" si="50"/>
        <v>0</v>
      </c>
      <c r="M320" s="49">
        <f t="shared" si="51"/>
        <v>0</v>
      </c>
      <c r="N320" s="49">
        <f t="shared" si="52"/>
        <v>0</v>
      </c>
      <c r="O320" s="49">
        <f t="shared" si="53"/>
        <v>0</v>
      </c>
      <c r="P320" s="50">
        <f t="shared" si="54"/>
        <v>0</v>
      </c>
      <c r="Q320" s="105"/>
      <c r="R320" s="105"/>
      <c r="S320" s="105"/>
    </row>
    <row r="321" spans="1:19" x14ac:dyDescent="0.2">
      <c r="A321" s="104">
        <f>IF(E321&gt;0,IF(E321&gt;0,1+MAX($A$14:A320),0),0)</f>
        <v>0</v>
      </c>
      <c r="B321" s="39"/>
      <c r="C321" s="48"/>
      <c r="D321" s="25"/>
      <c r="E321" s="73"/>
      <c r="F321" s="76">
        <f t="shared" si="44"/>
        <v>0</v>
      </c>
      <c r="G321" s="71">
        <f t="shared" si="45"/>
        <v>0</v>
      </c>
      <c r="H321" s="71">
        <f t="shared" si="46"/>
        <v>0</v>
      </c>
      <c r="I321" s="71">
        <f t="shared" si="47"/>
        <v>0</v>
      </c>
      <c r="J321" s="71">
        <f t="shared" si="48"/>
        <v>0</v>
      </c>
      <c r="K321" s="50">
        <f t="shared" si="49"/>
        <v>0</v>
      </c>
      <c r="L321" s="51">
        <f t="shared" si="50"/>
        <v>0</v>
      </c>
      <c r="M321" s="49">
        <f t="shared" si="51"/>
        <v>0</v>
      </c>
      <c r="N321" s="49">
        <f t="shared" si="52"/>
        <v>0</v>
      </c>
      <c r="O321" s="49">
        <f t="shared" si="53"/>
        <v>0</v>
      </c>
      <c r="P321" s="50">
        <f t="shared" si="54"/>
        <v>0</v>
      </c>
      <c r="Q321" s="105"/>
      <c r="R321" s="105"/>
      <c r="S321" s="105"/>
    </row>
    <row r="322" spans="1:19" x14ac:dyDescent="0.2">
      <c r="A322" s="104">
        <f>IF(E322&gt;0,IF(E322&gt;0,1+MAX($A$14:A321),0),0)</f>
        <v>0</v>
      </c>
      <c r="B322" s="39"/>
      <c r="C322" s="48"/>
      <c r="D322" s="25"/>
      <c r="E322" s="73"/>
      <c r="F322" s="76">
        <f t="shared" si="44"/>
        <v>0</v>
      </c>
      <c r="G322" s="71">
        <f t="shared" si="45"/>
        <v>0</v>
      </c>
      <c r="H322" s="71">
        <f t="shared" si="46"/>
        <v>0</v>
      </c>
      <c r="I322" s="71">
        <f t="shared" si="47"/>
        <v>0</v>
      </c>
      <c r="J322" s="71">
        <f t="shared" si="48"/>
        <v>0</v>
      </c>
      <c r="K322" s="50">
        <f t="shared" si="49"/>
        <v>0</v>
      </c>
      <c r="L322" s="51">
        <f t="shared" si="50"/>
        <v>0</v>
      </c>
      <c r="M322" s="49">
        <f t="shared" si="51"/>
        <v>0</v>
      </c>
      <c r="N322" s="49">
        <f t="shared" si="52"/>
        <v>0</v>
      </c>
      <c r="O322" s="49">
        <f t="shared" si="53"/>
        <v>0</v>
      </c>
      <c r="P322" s="50">
        <f t="shared" si="54"/>
        <v>0</v>
      </c>
      <c r="Q322" s="105"/>
      <c r="R322" s="105"/>
      <c r="S322" s="105"/>
    </row>
    <row r="323" spans="1:19" x14ac:dyDescent="0.2">
      <c r="A323" s="104">
        <f>IF(E323&gt;0,IF(E323&gt;0,1+MAX($A$14:A322),0),0)</f>
        <v>0</v>
      </c>
      <c r="B323" s="39"/>
      <c r="C323" s="48"/>
      <c r="D323" s="25"/>
      <c r="E323" s="73"/>
      <c r="F323" s="76">
        <f t="shared" si="44"/>
        <v>0</v>
      </c>
      <c r="G323" s="71">
        <f t="shared" si="45"/>
        <v>0</v>
      </c>
      <c r="H323" s="71">
        <f t="shared" si="46"/>
        <v>0</v>
      </c>
      <c r="I323" s="71">
        <f t="shared" si="47"/>
        <v>0</v>
      </c>
      <c r="J323" s="71">
        <f t="shared" si="48"/>
        <v>0</v>
      </c>
      <c r="K323" s="50">
        <f t="shared" si="49"/>
        <v>0</v>
      </c>
      <c r="L323" s="51">
        <f t="shared" si="50"/>
        <v>0</v>
      </c>
      <c r="M323" s="49">
        <f t="shared" si="51"/>
        <v>0</v>
      </c>
      <c r="N323" s="49">
        <f t="shared" si="52"/>
        <v>0</v>
      </c>
      <c r="O323" s="49">
        <f t="shared" si="53"/>
        <v>0</v>
      </c>
      <c r="P323" s="50">
        <f t="shared" si="54"/>
        <v>0</v>
      </c>
      <c r="Q323" s="105"/>
      <c r="R323" s="105"/>
      <c r="S323" s="105"/>
    </row>
    <row r="324" spans="1:19" x14ac:dyDescent="0.2">
      <c r="A324" s="104">
        <f>IF(E324&gt;0,IF(E324&gt;0,1+MAX($A$14:A323),0),0)</f>
        <v>0</v>
      </c>
      <c r="B324" s="39"/>
      <c r="C324" s="48"/>
      <c r="D324" s="25"/>
      <c r="E324" s="73"/>
      <c r="F324" s="76">
        <f t="shared" si="44"/>
        <v>0</v>
      </c>
      <c r="G324" s="71">
        <f t="shared" si="45"/>
        <v>0</v>
      </c>
      <c r="H324" s="71">
        <f t="shared" si="46"/>
        <v>0</v>
      </c>
      <c r="I324" s="71">
        <f t="shared" si="47"/>
        <v>0</v>
      </c>
      <c r="J324" s="71">
        <f t="shared" si="48"/>
        <v>0</v>
      </c>
      <c r="K324" s="50">
        <f t="shared" si="49"/>
        <v>0</v>
      </c>
      <c r="L324" s="51">
        <f t="shared" si="50"/>
        <v>0</v>
      </c>
      <c r="M324" s="49">
        <f t="shared" si="51"/>
        <v>0</v>
      </c>
      <c r="N324" s="49">
        <f t="shared" si="52"/>
        <v>0</v>
      </c>
      <c r="O324" s="49">
        <f t="shared" si="53"/>
        <v>0</v>
      </c>
      <c r="P324" s="50">
        <f t="shared" si="54"/>
        <v>0</v>
      </c>
      <c r="Q324" s="105"/>
      <c r="R324" s="105"/>
      <c r="S324" s="105"/>
    </row>
    <row r="325" spans="1:19" x14ac:dyDescent="0.2">
      <c r="A325" s="104">
        <f>IF(E325&gt;0,IF(E325&gt;0,1+MAX($A$14:A324),0),0)</f>
        <v>0</v>
      </c>
      <c r="B325" s="39"/>
      <c r="C325" s="48"/>
      <c r="D325" s="25"/>
      <c r="E325" s="73"/>
      <c r="F325" s="76">
        <f t="shared" si="44"/>
        <v>0</v>
      </c>
      <c r="G325" s="71">
        <f t="shared" si="45"/>
        <v>0</v>
      </c>
      <c r="H325" s="71">
        <f t="shared" si="46"/>
        <v>0</v>
      </c>
      <c r="I325" s="71">
        <f t="shared" si="47"/>
        <v>0</v>
      </c>
      <c r="J325" s="71">
        <f t="shared" si="48"/>
        <v>0</v>
      </c>
      <c r="K325" s="50">
        <f t="shared" si="49"/>
        <v>0</v>
      </c>
      <c r="L325" s="51">
        <f t="shared" si="50"/>
        <v>0</v>
      </c>
      <c r="M325" s="49">
        <f t="shared" si="51"/>
        <v>0</v>
      </c>
      <c r="N325" s="49">
        <f t="shared" si="52"/>
        <v>0</v>
      </c>
      <c r="O325" s="49">
        <f t="shared" si="53"/>
        <v>0</v>
      </c>
      <c r="P325" s="50">
        <f t="shared" si="54"/>
        <v>0</v>
      </c>
      <c r="Q325" s="105"/>
      <c r="R325" s="105"/>
      <c r="S325" s="105"/>
    </row>
    <row r="326" spans="1:19" x14ac:dyDescent="0.2">
      <c r="A326" s="104">
        <f>IF(E326&gt;0,IF(E326&gt;0,1+MAX($A$14:A325),0),0)</f>
        <v>0</v>
      </c>
      <c r="B326" s="39"/>
      <c r="C326" s="48"/>
      <c r="D326" s="25"/>
      <c r="E326" s="73"/>
      <c r="F326" s="76">
        <f t="shared" si="44"/>
        <v>0</v>
      </c>
      <c r="G326" s="71">
        <f t="shared" si="45"/>
        <v>0</v>
      </c>
      <c r="H326" s="71">
        <f t="shared" si="46"/>
        <v>0</v>
      </c>
      <c r="I326" s="71">
        <f t="shared" si="47"/>
        <v>0</v>
      </c>
      <c r="J326" s="71">
        <f t="shared" si="48"/>
        <v>0</v>
      </c>
      <c r="K326" s="50">
        <f t="shared" si="49"/>
        <v>0</v>
      </c>
      <c r="L326" s="51">
        <f t="shared" si="50"/>
        <v>0</v>
      </c>
      <c r="M326" s="49">
        <f t="shared" si="51"/>
        <v>0</v>
      </c>
      <c r="N326" s="49">
        <f t="shared" si="52"/>
        <v>0</v>
      </c>
      <c r="O326" s="49">
        <f t="shared" si="53"/>
        <v>0</v>
      </c>
      <c r="P326" s="50">
        <f t="shared" si="54"/>
        <v>0</v>
      </c>
      <c r="Q326" s="105"/>
      <c r="R326" s="105"/>
      <c r="S326" s="105"/>
    </row>
    <row r="327" spans="1:19" x14ac:dyDescent="0.2">
      <c r="A327" s="104">
        <f>IF(E327&gt;0,IF(E327&gt;0,1+MAX($A$14:A326),0),0)</f>
        <v>0</v>
      </c>
      <c r="B327" s="39"/>
      <c r="C327" s="48"/>
      <c r="D327" s="25"/>
      <c r="E327" s="73"/>
      <c r="F327" s="76">
        <f t="shared" si="44"/>
        <v>0</v>
      </c>
      <c r="G327" s="71">
        <f t="shared" si="45"/>
        <v>0</v>
      </c>
      <c r="H327" s="71">
        <f t="shared" si="46"/>
        <v>0</v>
      </c>
      <c r="I327" s="71">
        <f t="shared" si="47"/>
        <v>0</v>
      </c>
      <c r="J327" s="71">
        <f t="shared" si="48"/>
        <v>0</v>
      </c>
      <c r="K327" s="50">
        <f t="shared" si="49"/>
        <v>0</v>
      </c>
      <c r="L327" s="51">
        <f t="shared" si="50"/>
        <v>0</v>
      </c>
      <c r="M327" s="49">
        <f t="shared" si="51"/>
        <v>0</v>
      </c>
      <c r="N327" s="49">
        <f t="shared" si="52"/>
        <v>0</v>
      </c>
      <c r="O327" s="49">
        <f t="shared" si="53"/>
        <v>0</v>
      </c>
      <c r="P327" s="50">
        <f t="shared" si="54"/>
        <v>0</v>
      </c>
      <c r="Q327" s="105"/>
      <c r="R327" s="105"/>
      <c r="S327" s="105"/>
    </row>
    <row r="328" spans="1:19" x14ac:dyDescent="0.2">
      <c r="A328" s="104">
        <f>IF(E328&gt;0,IF(E328&gt;0,1+MAX($A$14:A327),0),0)</f>
        <v>0</v>
      </c>
      <c r="B328" s="39"/>
      <c r="C328" s="48"/>
      <c r="D328" s="25"/>
      <c r="E328" s="73"/>
      <c r="F328" s="76">
        <f t="shared" si="44"/>
        <v>0</v>
      </c>
      <c r="G328" s="71">
        <f t="shared" si="45"/>
        <v>0</v>
      </c>
      <c r="H328" s="71">
        <f t="shared" si="46"/>
        <v>0</v>
      </c>
      <c r="I328" s="71">
        <f t="shared" si="47"/>
        <v>0</v>
      </c>
      <c r="J328" s="71">
        <f t="shared" si="48"/>
        <v>0</v>
      </c>
      <c r="K328" s="50">
        <f t="shared" si="49"/>
        <v>0</v>
      </c>
      <c r="L328" s="51">
        <f t="shared" si="50"/>
        <v>0</v>
      </c>
      <c r="M328" s="49">
        <f t="shared" si="51"/>
        <v>0</v>
      </c>
      <c r="N328" s="49">
        <f t="shared" si="52"/>
        <v>0</v>
      </c>
      <c r="O328" s="49">
        <f t="shared" si="53"/>
        <v>0</v>
      </c>
      <c r="P328" s="50">
        <f t="shared" si="54"/>
        <v>0</v>
      </c>
      <c r="Q328" s="105"/>
      <c r="R328" s="105"/>
      <c r="S328" s="105"/>
    </row>
    <row r="329" spans="1:19" x14ac:dyDescent="0.2">
      <c r="A329" s="104">
        <f>IF(E329&gt;0,IF(E329&gt;0,1+MAX($A$14:A328),0),0)</f>
        <v>0</v>
      </c>
      <c r="B329" s="39"/>
      <c r="C329" s="48"/>
      <c r="D329" s="25"/>
      <c r="E329" s="73"/>
      <c r="F329" s="76">
        <f t="shared" si="44"/>
        <v>0</v>
      </c>
      <c r="G329" s="71">
        <f t="shared" si="45"/>
        <v>0</v>
      </c>
      <c r="H329" s="71">
        <f t="shared" si="46"/>
        <v>0</v>
      </c>
      <c r="I329" s="71">
        <f t="shared" si="47"/>
        <v>0</v>
      </c>
      <c r="J329" s="71">
        <f t="shared" si="48"/>
        <v>0</v>
      </c>
      <c r="K329" s="50">
        <f t="shared" si="49"/>
        <v>0</v>
      </c>
      <c r="L329" s="51">
        <f t="shared" si="50"/>
        <v>0</v>
      </c>
      <c r="M329" s="49">
        <f t="shared" si="51"/>
        <v>0</v>
      </c>
      <c r="N329" s="49">
        <f t="shared" si="52"/>
        <v>0</v>
      </c>
      <c r="O329" s="49">
        <f t="shared" si="53"/>
        <v>0</v>
      </c>
      <c r="P329" s="50">
        <f t="shared" si="54"/>
        <v>0</v>
      </c>
      <c r="Q329" s="105"/>
      <c r="R329" s="105"/>
      <c r="S329" s="105"/>
    </row>
    <row r="330" spans="1:19" x14ac:dyDescent="0.2">
      <c r="A330" s="104">
        <f>IF(E330&gt;0,IF(E330&gt;0,1+MAX($A$14:A329),0),0)</f>
        <v>0</v>
      </c>
      <c r="B330" s="39"/>
      <c r="C330" s="48"/>
      <c r="D330" s="25"/>
      <c r="E330" s="73"/>
      <c r="F330" s="76">
        <f t="shared" si="44"/>
        <v>0</v>
      </c>
      <c r="G330" s="71">
        <f t="shared" si="45"/>
        <v>0</v>
      </c>
      <c r="H330" s="71">
        <f t="shared" si="46"/>
        <v>0</v>
      </c>
      <c r="I330" s="71">
        <f t="shared" si="47"/>
        <v>0</v>
      </c>
      <c r="J330" s="71">
        <f t="shared" si="48"/>
        <v>0</v>
      </c>
      <c r="K330" s="50">
        <f t="shared" si="49"/>
        <v>0</v>
      </c>
      <c r="L330" s="51">
        <f t="shared" si="50"/>
        <v>0</v>
      </c>
      <c r="M330" s="49">
        <f t="shared" si="51"/>
        <v>0</v>
      </c>
      <c r="N330" s="49">
        <f t="shared" si="52"/>
        <v>0</v>
      </c>
      <c r="O330" s="49">
        <f t="shared" si="53"/>
        <v>0</v>
      </c>
      <c r="P330" s="50">
        <f t="shared" si="54"/>
        <v>0</v>
      </c>
      <c r="Q330" s="105"/>
      <c r="R330" s="105"/>
      <c r="S330" s="105"/>
    </row>
    <row r="331" spans="1:19" x14ac:dyDescent="0.2">
      <c r="A331" s="104">
        <f>IF(E331&gt;0,IF(E331&gt;0,1+MAX($A$14:A330),0),0)</f>
        <v>0</v>
      </c>
      <c r="B331" s="39"/>
      <c r="C331" s="48"/>
      <c r="D331" s="25"/>
      <c r="E331" s="73"/>
      <c r="F331" s="76">
        <f t="shared" si="44"/>
        <v>0</v>
      </c>
      <c r="G331" s="71">
        <f t="shared" si="45"/>
        <v>0</v>
      </c>
      <c r="H331" s="71">
        <f t="shared" si="46"/>
        <v>0</v>
      </c>
      <c r="I331" s="71">
        <f t="shared" si="47"/>
        <v>0</v>
      </c>
      <c r="J331" s="71">
        <f t="shared" si="48"/>
        <v>0</v>
      </c>
      <c r="K331" s="50">
        <f t="shared" si="49"/>
        <v>0</v>
      </c>
      <c r="L331" s="51">
        <f t="shared" si="50"/>
        <v>0</v>
      </c>
      <c r="M331" s="49">
        <f t="shared" si="51"/>
        <v>0</v>
      </c>
      <c r="N331" s="49">
        <f t="shared" si="52"/>
        <v>0</v>
      </c>
      <c r="O331" s="49">
        <f t="shared" si="53"/>
        <v>0</v>
      </c>
      <c r="P331" s="50">
        <f t="shared" si="54"/>
        <v>0</v>
      </c>
      <c r="Q331" s="105"/>
      <c r="R331" s="105"/>
      <c r="S331" s="105"/>
    </row>
    <row r="332" spans="1:19" x14ac:dyDescent="0.2">
      <c r="A332" s="104">
        <f>IF(E332&gt;0,IF(E332&gt;0,1+MAX($A$14:A331),0),0)</f>
        <v>0</v>
      </c>
      <c r="B332" s="39"/>
      <c r="C332" s="48"/>
      <c r="D332" s="25"/>
      <c r="E332" s="73"/>
      <c r="F332" s="76">
        <f t="shared" si="44"/>
        <v>0</v>
      </c>
      <c r="G332" s="71">
        <f t="shared" si="45"/>
        <v>0</v>
      </c>
      <c r="H332" s="71">
        <f t="shared" si="46"/>
        <v>0</v>
      </c>
      <c r="I332" s="71">
        <f t="shared" si="47"/>
        <v>0</v>
      </c>
      <c r="J332" s="71">
        <f t="shared" si="48"/>
        <v>0</v>
      </c>
      <c r="K332" s="50">
        <f t="shared" si="49"/>
        <v>0</v>
      </c>
      <c r="L332" s="51">
        <f t="shared" si="50"/>
        <v>0</v>
      </c>
      <c r="M332" s="49">
        <f t="shared" si="51"/>
        <v>0</v>
      </c>
      <c r="N332" s="49">
        <f t="shared" si="52"/>
        <v>0</v>
      </c>
      <c r="O332" s="49">
        <f t="shared" si="53"/>
        <v>0</v>
      </c>
      <c r="P332" s="50">
        <f t="shared" si="54"/>
        <v>0</v>
      </c>
      <c r="Q332" s="105"/>
      <c r="R332" s="105"/>
      <c r="S332" s="105"/>
    </row>
    <row r="333" spans="1:19" x14ac:dyDescent="0.2">
      <c r="A333" s="104">
        <f>IF(E333&gt;0,IF(E333&gt;0,1+MAX($A$14:A332),0),0)</f>
        <v>0</v>
      </c>
      <c r="B333" s="39"/>
      <c r="C333" s="48"/>
      <c r="D333" s="25"/>
      <c r="E333" s="73"/>
      <c r="F333" s="76">
        <f t="shared" si="44"/>
        <v>0</v>
      </c>
      <c r="G333" s="71">
        <f t="shared" si="45"/>
        <v>0</v>
      </c>
      <c r="H333" s="71">
        <f t="shared" si="46"/>
        <v>0</v>
      </c>
      <c r="I333" s="71">
        <f t="shared" si="47"/>
        <v>0</v>
      </c>
      <c r="J333" s="71">
        <f t="shared" si="48"/>
        <v>0</v>
      </c>
      <c r="K333" s="50">
        <f t="shared" si="49"/>
        <v>0</v>
      </c>
      <c r="L333" s="51">
        <f t="shared" si="50"/>
        <v>0</v>
      </c>
      <c r="M333" s="49">
        <f t="shared" si="51"/>
        <v>0</v>
      </c>
      <c r="N333" s="49">
        <f t="shared" si="52"/>
        <v>0</v>
      </c>
      <c r="O333" s="49">
        <f t="shared" si="53"/>
        <v>0</v>
      </c>
      <c r="P333" s="50">
        <f t="shared" si="54"/>
        <v>0</v>
      </c>
      <c r="Q333" s="105"/>
      <c r="R333" s="105"/>
      <c r="S333" s="105"/>
    </row>
    <row r="334" spans="1:19" x14ac:dyDescent="0.2">
      <c r="A334" s="104">
        <f>IF(E334&gt;0,IF(E334&gt;0,1+MAX($A$14:A333),0),0)</f>
        <v>0</v>
      </c>
      <c r="B334" s="39"/>
      <c r="C334" s="48"/>
      <c r="D334" s="25"/>
      <c r="E334" s="73"/>
      <c r="F334" s="76">
        <f t="shared" si="44"/>
        <v>0</v>
      </c>
      <c r="G334" s="71">
        <f t="shared" si="45"/>
        <v>0</v>
      </c>
      <c r="H334" s="71">
        <f t="shared" si="46"/>
        <v>0</v>
      </c>
      <c r="I334" s="71">
        <f t="shared" si="47"/>
        <v>0</v>
      </c>
      <c r="J334" s="71">
        <f t="shared" si="48"/>
        <v>0</v>
      </c>
      <c r="K334" s="50">
        <f t="shared" si="49"/>
        <v>0</v>
      </c>
      <c r="L334" s="51">
        <f t="shared" si="50"/>
        <v>0</v>
      </c>
      <c r="M334" s="49">
        <f t="shared" si="51"/>
        <v>0</v>
      </c>
      <c r="N334" s="49">
        <f t="shared" si="52"/>
        <v>0</v>
      </c>
      <c r="O334" s="49">
        <f t="shared" si="53"/>
        <v>0</v>
      </c>
      <c r="P334" s="50">
        <f t="shared" si="54"/>
        <v>0</v>
      </c>
      <c r="Q334" s="105"/>
      <c r="R334" s="105"/>
      <c r="S334" s="105"/>
    </row>
    <row r="335" spans="1:19" x14ac:dyDescent="0.2">
      <c r="A335" s="104">
        <f>IF(E335&gt;0,IF(E335&gt;0,1+MAX($A$14:A334),0),0)</f>
        <v>0</v>
      </c>
      <c r="B335" s="39"/>
      <c r="C335" s="48"/>
      <c r="D335" s="25"/>
      <c r="E335" s="73"/>
      <c r="F335" s="76">
        <f t="shared" ref="F335:F398" si="55">ROUNDUP((1+$Q$11)*Q335/$S$11,2)</f>
        <v>0</v>
      </c>
      <c r="G335" s="71">
        <f t="shared" ref="G335:G398" si="56">IF(F335&gt;0.001,9.5,0)</f>
        <v>0</v>
      </c>
      <c r="H335" s="71">
        <f t="shared" ref="H335:H398" si="57">ROUND(F335*G335,2)</f>
        <v>0</v>
      </c>
      <c r="I335" s="71">
        <f t="shared" ref="I335:I398" si="58">ROUND((1+$R$11)*R335,2)</f>
        <v>0</v>
      </c>
      <c r="J335" s="71">
        <f t="shared" ref="J335:J398" si="59">ROUND((1+$R$11*0.5)*S335,2)</f>
        <v>0</v>
      </c>
      <c r="K335" s="50">
        <f t="shared" ref="K335:K398" si="60">SUM(H335:J335)</f>
        <v>0</v>
      </c>
      <c r="L335" s="51">
        <f t="shared" ref="L335:L398" si="61">ROUND(E335*F335,2)</f>
        <v>0</v>
      </c>
      <c r="M335" s="49">
        <f t="shared" ref="M335:M398" si="62">ROUND(H335*E335,2)</f>
        <v>0</v>
      </c>
      <c r="N335" s="49">
        <f t="shared" ref="N335:N398" si="63">ROUND(I335*E335,2)</f>
        <v>0</v>
      </c>
      <c r="O335" s="49">
        <f t="shared" ref="O335:O398" si="64">ROUND(J335*E335,2)</f>
        <v>0</v>
      </c>
      <c r="P335" s="50">
        <f t="shared" ref="P335:P398" si="65">SUM(M335:O335)</f>
        <v>0</v>
      </c>
      <c r="Q335" s="105"/>
      <c r="R335" s="105"/>
      <c r="S335" s="105"/>
    </row>
    <row r="336" spans="1:19" x14ac:dyDescent="0.2">
      <c r="A336" s="104">
        <f>IF(E336&gt;0,IF(E336&gt;0,1+MAX($A$14:A335),0),0)</f>
        <v>0</v>
      </c>
      <c r="B336" s="39"/>
      <c r="C336" s="48"/>
      <c r="D336" s="25"/>
      <c r="E336" s="73"/>
      <c r="F336" s="76">
        <f t="shared" si="55"/>
        <v>0</v>
      </c>
      <c r="G336" s="71">
        <f t="shared" si="56"/>
        <v>0</v>
      </c>
      <c r="H336" s="71">
        <f t="shared" si="57"/>
        <v>0</v>
      </c>
      <c r="I336" s="71">
        <f t="shared" si="58"/>
        <v>0</v>
      </c>
      <c r="J336" s="71">
        <f t="shared" si="59"/>
        <v>0</v>
      </c>
      <c r="K336" s="50">
        <f t="shared" si="60"/>
        <v>0</v>
      </c>
      <c r="L336" s="51">
        <f t="shared" si="61"/>
        <v>0</v>
      </c>
      <c r="M336" s="49">
        <f t="shared" si="62"/>
        <v>0</v>
      </c>
      <c r="N336" s="49">
        <f t="shared" si="63"/>
        <v>0</v>
      </c>
      <c r="O336" s="49">
        <f t="shared" si="64"/>
        <v>0</v>
      </c>
      <c r="P336" s="50">
        <f t="shared" si="65"/>
        <v>0</v>
      </c>
      <c r="Q336" s="105"/>
      <c r="R336" s="105"/>
      <c r="S336" s="105"/>
    </row>
    <row r="337" spans="1:19" x14ac:dyDescent="0.2">
      <c r="A337" s="104">
        <f>IF(E337&gt;0,IF(E337&gt;0,1+MAX($A$14:A336),0),0)</f>
        <v>0</v>
      </c>
      <c r="B337" s="39"/>
      <c r="C337" s="48"/>
      <c r="D337" s="25"/>
      <c r="E337" s="73"/>
      <c r="F337" s="76">
        <f t="shared" si="55"/>
        <v>0</v>
      </c>
      <c r="G337" s="71">
        <f t="shared" si="56"/>
        <v>0</v>
      </c>
      <c r="H337" s="71">
        <f t="shared" si="57"/>
        <v>0</v>
      </c>
      <c r="I337" s="71">
        <f t="shared" si="58"/>
        <v>0</v>
      </c>
      <c r="J337" s="71">
        <f t="shared" si="59"/>
        <v>0</v>
      </c>
      <c r="K337" s="50">
        <f t="shared" si="60"/>
        <v>0</v>
      </c>
      <c r="L337" s="51">
        <f t="shared" si="61"/>
        <v>0</v>
      </c>
      <c r="M337" s="49">
        <f t="shared" si="62"/>
        <v>0</v>
      </c>
      <c r="N337" s="49">
        <f t="shared" si="63"/>
        <v>0</v>
      </c>
      <c r="O337" s="49">
        <f t="shared" si="64"/>
        <v>0</v>
      </c>
      <c r="P337" s="50">
        <f t="shared" si="65"/>
        <v>0</v>
      </c>
      <c r="Q337" s="105"/>
      <c r="R337" s="105"/>
      <c r="S337" s="105"/>
    </row>
    <row r="338" spans="1:19" x14ac:dyDescent="0.2">
      <c r="A338" s="104">
        <f>IF(E338&gt;0,IF(E338&gt;0,1+MAX($A$14:A337),0),0)</f>
        <v>0</v>
      </c>
      <c r="B338" s="39"/>
      <c r="C338" s="48"/>
      <c r="D338" s="25"/>
      <c r="E338" s="73"/>
      <c r="F338" s="76">
        <f t="shared" si="55"/>
        <v>0</v>
      </c>
      <c r="G338" s="71">
        <f t="shared" si="56"/>
        <v>0</v>
      </c>
      <c r="H338" s="71">
        <f t="shared" si="57"/>
        <v>0</v>
      </c>
      <c r="I338" s="71">
        <f t="shared" si="58"/>
        <v>0</v>
      </c>
      <c r="J338" s="71">
        <f t="shared" si="59"/>
        <v>0</v>
      </c>
      <c r="K338" s="50">
        <f t="shared" si="60"/>
        <v>0</v>
      </c>
      <c r="L338" s="51">
        <f t="shared" si="61"/>
        <v>0</v>
      </c>
      <c r="M338" s="49">
        <f t="shared" si="62"/>
        <v>0</v>
      </c>
      <c r="N338" s="49">
        <f t="shared" si="63"/>
        <v>0</v>
      </c>
      <c r="O338" s="49">
        <f t="shared" si="64"/>
        <v>0</v>
      </c>
      <c r="P338" s="50">
        <f t="shared" si="65"/>
        <v>0</v>
      </c>
      <c r="Q338" s="105"/>
      <c r="R338" s="105"/>
      <c r="S338" s="105"/>
    </row>
    <row r="339" spans="1:19" x14ac:dyDescent="0.2">
      <c r="A339" s="104">
        <f>IF(E339&gt;0,IF(E339&gt;0,1+MAX($A$14:A338),0),0)</f>
        <v>0</v>
      </c>
      <c r="B339" s="39"/>
      <c r="C339" s="48"/>
      <c r="D339" s="25"/>
      <c r="E339" s="73"/>
      <c r="F339" s="76">
        <f t="shared" si="55"/>
        <v>0</v>
      </c>
      <c r="G339" s="71">
        <f t="shared" si="56"/>
        <v>0</v>
      </c>
      <c r="H339" s="71">
        <f t="shared" si="57"/>
        <v>0</v>
      </c>
      <c r="I339" s="71">
        <f t="shared" si="58"/>
        <v>0</v>
      </c>
      <c r="J339" s="71">
        <f t="shared" si="59"/>
        <v>0</v>
      </c>
      <c r="K339" s="50">
        <f t="shared" si="60"/>
        <v>0</v>
      </c>
      <c r="L339" s="51">
        <f t="shared" si="61"/>
        <v>0</v>
      </c>
      <c r="M339" s="49">
        <f t="shared" si="62"/>
        <v>0</v>
      </c>
      <c r="N339" s="49">
        <f t="shared" si="63"/>
        <v>0</v>
      </c>
      <c r="O339" s="49">
        <f t="shared" si="64"/>
        <v>0</v>
      </c>
      <c r="P339" s="50">
        <f t="shared" si="65"/>
        <v>0</v>
      </c>
      <c r="Q339" s="105"/>
      <c r="R339" s="105"/>
      <c r="S339" s="105"/>
    </row>
    <row r="340" spans="1:19" x14ac:dyDescent="0.2">
      <c r="A340" s="104">
        <f>IF(E340&gt;0,IF(E340&gt;0,1+MAX($A$14:A339),0),0)</f>
        <v>0</v>
      </c>
      <c r="B340" s="39"/>
      <c r="C340" s="48"/>
      <c r="D340" s="25"/>
      <c r="E340" s="73"/>
      <c r="F340" s="76">
        <f t="shared" si="55"/>
        <v>0</v>
      </c>
      <c r="G340" s="71">
        <f t="shared" si="56"/>
        <v>0</v>
      </c>
      <c r="H340" s="71">
        <f t="shared" si="57"/>
        <v>0</v>
      </c>
      <c r="I340" s="71">
        <f t="shared" si="58"/>
        <v>0</v>
      </c>
      <c r="J340" s="71">
        <f t="shared" si="59"/>
        <v>0</v>
      </c>
      <c r="K340" s="50">
        <f t="shared" si="60"/>
        <v>0</v>
      </c>
      <c r="L340" s="51">
        <f t="shared" si="61"/>
        <v>0</v>
      </c>
      <c r="M340" s="49">
        <f t="shared" si="62"/>
        <v>0</v>
      </c>
      <c r="N340" s="49">
        <f t="shared" si="63"/>
        <v>0</v>
      </c>
      <c r="O340" s="49">
        <f t="shared" si="64"/>
        <v>0</v>
      </c>
      <c r="P340" s="50">
        <f t="shared" si="65"/>
        <v>0</v>
      </c>
      <c r="Q340" s="105"/>
      <c r="R340" s="105"/>
      <c r="S340" s="105"/>
    </row>
    <row r="341" spans="1:19" x14ac:dyDescent="0.2">
      <c r="A341" s="104">
        <f>IF(E341&gt;0,IF(E341&gt;0,1+MAX($A$14:A340),0),0)</f>
        <v>0</v>
      </c>
      <c r="B341" s="39"/>
      <c r="C341" s="48"/>
      <c r="D341" s="25"/>
      <c r="E341" s="73"/>
      <c r="F341" s="76">
        <f t="shared" si="55"/>
        <v>0</v>
      </c>
      <c r="G341" s="71">
        <f t="shared" si="56"/>
        <v>0</v>
      </c>
      <c r="H341" s="71">
        <f t="shared" si="57"/>
        <v>0</v>
      </c>
      <c r="I341" s="71">
        <f t="shared" si="58"/>
        <v>0</v>
      </c>
      <c r="J341" s="71">
        <f t="shared" si="59"/>
        <v>0</v>
      </c>
      <c r="K341" s="50">
        <f t="shared" si="60"/>
        <v>0</v>
      </c>
      <c r="L341" s="51">
        <f t="shared" si="61"/>
        <v>0</v>
      </c>
      <c r="M341" s="49">
        <f t="shared" si="62"/>
        <v>0</v>
      </c>
      <c r="N341" s="49">
        <f t="shared" si="63"/>
        <v>0</v>
      </c>
      <c r="O341" s="49">
        <f t="shared" si="64"/>
        <v>0</v>
      </c>
      <c r="P341" s="50">
        <f t="shared" si="65"/>
        <v>0</v>
      </c>
      <c r="Q341" s="105"/>
      <c r="R341" s="105"/>
      <c r="S341" s="105"/>
    </row>
    <row r="342" spans="1:19" x14ac:dyDescent="0.2">
      <c r="A342" s="104">
        <f>IF(E342&gt;0,IF(E342&gt;0,1+MAX($A$14:A341),0),0)</f>
        <v>0</v>
      </c>
      <c r="B342" s="39"/>
      <c r="C342" s="48"/>
      <c r="D342" s="25"/>
      <c r="E342" s="73"/>
      <c r="F342" s="76">
        <f t="shared" si="55"/>
        <v>0</v>
      </c>
      <c r="G342" s="71">
        <f t="shared" si="56"/>
        <v>0</v>
      </c>
      <c r="H342" s="71">
        <f t="shared" si="57"/>
        <v>0</v>
      </c>
      <c r="I342" s="71">
        <f t="shared" si="58"/>
        <v>0</v>
      </c>
      <c r="J342" s="71">
        <f t="shared" si="59"/>
        <v>0</v>
      </c>
      <c r="K342" s="50">
        <f t="shared" si="60"/>
        <v>0</v>
      </c>
      <c r="L342" s="51">
        <f t="shared" si="61"/>
        <v>0</v>
      </c>
      <c r="M342" s="49">
        <f t="shared" si="62"/>
        <v>0</v>
      </c>
      <c r="N342" s="49">
        <f t="shared" si="63"/>
        <v>0</v>
      </c>
      <c r="O342" s="49">
        <f t="shared" si="64"/>
        <v>0</v>
      </c>
      <c r="P342" s="50">
        <f t="shared" si="65"/>
        <v>0</v>
      </c>
      <c r="Q342" s="105"/>
      <c r="R342" s="105"/>
      <c r="S342" s="105"/>
    </row>
    <row r="343" spans="1:19" x14ac:dyDescent="0.2">
      <c r="A343" s="104">
        <f>IF(E343&gt;0,IF(E343&gt;0,1+MAX($A$14:A342),0),0)</f>
        <v>0</v>
      </c>
      <c r="B343" s="39"/>
      <c r="C343" s="48"/>
      <c r="D343" s="25"/>
      <c r="E343" s="73"/>
      <c r="F343" s="76">
        <f t="shared" si="55"/>
        <v>0</v>
      </c>
      <c r="G343" s="71">
        <f t="shared" si="56"/>
        <v>0</v>
      </c>
      <c r="H343" s="71">
        <f t="shared" si="57"/>
        <v>0</v>
      </c>
      <c r="I343" s="71">
        <f t="shared" si="58"/>
        <v>0</v>
      </c>
      <c r="J343" s="71">
        <f t="shared" si="59"/>
        <v>0</v>
      </c>
      <c r="K343" s="50">
        <f t="shared" si="60"/>
        <v>0</v>
      </c>
      <c r="L343" s="51">
        <f t="shared" si="61"/>
        <v>0</v>
      </c>
      <c r="M343" s="49">
        <f t="shared" si="62"/>
        <v>0</v>
      </c>
      <c r="N343" s="49">
        <f t="shared" si="63"/>
        <v>0</v>
      </c>
      <c r="O343" s="49">
        <f t="shared" si="64"/>
        <v>0</v>
      </c>
      <c r="P343" s="50">
        <f t="shared" si="65"/>
        <v>0</v>
      </c>
      <c r="Q343" s="105"/>
      <c r="R343" s="105"/>
      <c r="S343" s="105"/>
    </row>
    <row r="344" spans="1:19" x14ac:dyDescent="0.2">
      <c r="A344" s="104">
        <f>IF(E344&gt;0,IF(E344&gt;0,1+MAX($A$14:A343),0),0)</f>
        <v>0</v>
      </c>
      <c r="B344" s="39"/>
      <c r="C344" s="48"/>
      <c r="D344" s="25"/>
      <c r="E344" s="73"/>
      <c r="F344" s="76">
        <f t="shared" si="55"/>
        <v>0</v>
      </c>
      <c r="G344" s="71">
        <f t="shared" si="56"/>
        <v>0</v>
      </c>
      <c r="H344" s="71">
        <f t="shared" si="57"/>
        <v>0</v>
      </c>
      <c r="I344" s="71">
        <f t="shared" si="58"/>
        <v>0</v>
      </c>
      <c r="J344" s="71">
        <f t="shared" si="59"/>
        <v>0</v>
      </c>
      <c r="K344" s="50">
        <f t="shared" si="60"/>
        <v>0</v>
      </c>
      <c r="L344" s="51">
        <f t="shared" si="61"/>
        <v>0</v>
      </c>
      <c r="M344" s="49">
        <f t="shared" si="62"/>
        <v>0</v>
      </c>
      <c r="N344" s="49">
        <f t="shared" si="63"/>
        <v>0</v>
      </c>
      <c r="O344" s="49">
        <f t="shared" si="64"/>
        <v>0</v>
      </c>
      <c r="P344" s="50">
        <f t="shared" si="65"/>
        <v>0</v>
      </c>
      <c r="Q344" s="105"/>
      <c r="R344" s="105"/>
      <c r="S344" s="105"/>
    </row>
    <row r="345" spans="1:19" x14ac:dyDescent="0.2">
      <c r="A345" s="104">
        <f>IF(E345&gt;0,IF(E345&gt;0,1+MAX($A$14:A344),0),0)</f>
        <v>0</v>
      </c>
      <c r="B345" s="39"/>
      <c r="C345" s="48"/>
      <c r="D345" s="25"/>
      <c r="E345" s="73"/>
      <c r="F345" s="76">
        <f t="shared" si="55"/>
        <v>0</v>
      </c>
      <c r="G345" s="71">
        <f t="shared" si="56"/>
        <v>0</v>
      </c>
      <c r="H345" s="71">
        <f t="shared" si="57"/>
        <v>0</v>
      </c>
      <c r="I345" s="71">
        <f t="shared" si="58"/>
        <v>0</v>
      </c>
      <c r="J345" s="71">
        <f t="shared" si="59"/>
        <v>0</v>
      </c>
      <c r="K345" s="50">
        <f t="shared" si="60"/>
        <v>0</v>
      </c>
      <c r="L345" s="51">
        <f t="shared" si="61"/>
        <v>0</v>
      </c>
      <c r="M345" s="49">
        <f t="shared" si="62"/>
        <v>0</v>
      </c>
      <c r="N345" s="49">
        <f t="shared" si="63"/>
        <v>0</v>
      </c>
      <c r="O345" s="49">
        <f t="shared" si="64"/>
        <v>0</v>
      </c>
      <c r="P345" s="50">
        <f t="shared" si="65"/>
        <v>0</v>
      </c>
      <c r="Q345" s="105"/>
      <c r="R345" s="105"/>
      <c r="S345" s="105"/>
    </row>
    <row r="346" spans="1:19" x14ac:dyDescent="0.2">
      <c r="A346" s="104">
        <f>IF(E346&gt;0,IF(E346&gt;0,1+MAX($A$14:A345),0),0)</f>
        <v>0</v>
      </c>
      <c r="B346" s="39"/>
      <c r="C346" s="48"/>
      <c r="D346" s="25"/>
      <c r="E346" s="73"/>
      <c r="F346" s="76">
        <f t="shared" si="55"/>
        <v>0</v>
      </c>
      <c r="G346" s="71">
        <f t="shared" si="56"/>
        <v>0</v>
      </c>
      <c r="H346" s="71">
        <f t="shared" si="57"/>
        <v>0</v>
      </c>
      <c r="I346" s="71">
        <f t="shared" si="58"/>
        <v>0</v>
      </c>
      <c r="J346" s="71">
        <f t="shared" si="59"/>
        <v>0</v>
      </c>
      <c r="K346" s="50">
        <f t="shared" si="60"/>
        <v>0</v>
      </c>
      <c r="L346" s="51">
        <f t="shared" si="61"/>
        <v>0</v>
      </c>
      <c r="M346" s="49">
        <f t="shared" si="62"/>
        <v>0</v>
      </c>
      <c r="N346" s="49">
        <f t="shared" si="63"/>
        <v>0</v>
      </c>
      <c r="O346" s="49">
        <f t="shared" si="64"/>
        <v>0</v>
      </c>
      <c r="P346" s="50">
        <f t="shared" si="65"/>
        <v>0</v>
      </c>
      <c r="Q346" s="105"/>
      <c r="R346" s="105"/>
      <c r="S346" s="105"/>
    </row>
    <row r="347" spans="1:19" x14ac:dyDescent="0.2">
      <c r="A347" s="104">
        <f>IF(E347&gt;0,IF(E347&gt;0,1+MAX($A$14:A346),0),0)</f>
        <v>0</v>
      </c>
      <c r="B347" s="39"/>
      <c r="C347" s="48"/>
      <c r="D347" s="25"/>
      <c r="E347" s="73"/>
      <c r="F347" s="76">
        <f t="shared" si="55"/>
        <v>0</v>
      </c>
      <c r="G347" s="71">
        <f t="shared" si="56"/>
        <v>0</v>
      </c>
      <c r="H347" s="71">
        <f t="shared" si="57"/>
        <v>0</v>
      </c>
      <c r="I347" s="71">
        <f t="shared" si="58"/>
        <v>0</v>
      </c>
      <c r="J347" s="71">
        <f t="shared" si="59"/>
        <v>0</v>
      </c>
      <c r="K347" s="50">
        <f t="shared" si="60"/>
        <v>0</v>
      </c>
      <c r="L347" s="51">
        <f t="shared" si="61"/>
        <v>0</v>
      </c>
      <c r="M347" s="49">
        <f t="shared" si="62"/>
        <v>0</v>
      </c>
      <c r="N347" s="49">
        <f t="shared" si="63"/>
        <v>0</v>
      </c>
      <c r="O347" s="49">
        <f t="shared" si="64"/>
        <v>0</v>
      </c>
      <c r="P347" s="50">
        <f t="shared" si="65"/>
        <v>0</v>
      </c>
      <c r="Q347" s="105"/>
      <c r="R347" s="105"/>
      <c r="S347" s="105"/>
    </row>
    <row r="348" spans="1:19" x14ac:dyDescent="0.2">
      <c r="A348" s="104">
        <f>IF(E348&gt;0,IF(E348&gt;0,1+MAX($A$14:A347),0),0)</f>
        <v>0</v>
      </c>
      <c r="B348" s="39"/>
      <c r="C348" s="48"/>
      <c r="D348" s="25"/>
      <c r="E348" s="73"/>
      <c r="F348" s="76">
        <f t="shared" si="55"/>
        <v>0</v>
      </c>
      <c r="G348" s="71">
        <f t="shared" si="56"/>
        <v>0</v>
      </c>
      <c r="H348" s="71">
        <f t="shared" si="57"/>
        <v>0</v>
      </c>
      <c r="I348" s="71">
        <f t="shared" si="58"/>
        <v>0</v>
      </c>
      <c r="J348" s="71">
        <f t="shared" si="59"/>
        <v>0</v>
      </c>
      <c r="K348" s="50">
        <f t="shared" si="60"/>
        <v>0</v>
      </c>
      <c r="L348" s="51">
        <f t="shared" si="61"/>
        <v>0</v>
      </c>
      <c r="M348" s="49">
        <f t="shared" si="62"/>
        <v>0</v>
      </c>
      <c r="N348" s="49">
        <f t="shared" si="63"/>
        <v>0</v>
      </c>
      <c r="O348" s="49">
        <f t="shared" si="64"/>
        <v>0</v>
      </c>
      <c r="P348" s="50">
        <f t="shared" si="65"/>
        <v>0</v>
      </c>
      <c r="Q348" s="105"/>
      <c r="R348" s="105"/>
      <c r="S348" s="105"/>
    </row>
    <row r="349" spans="1:19" x14ac:dyDescent="0.2">
      <c r="A349" s="104">
        <f>IF(E349&gt;0,IF(E349&gt;0,1+MAX($A$14:A348),0),0)</f>
        <v>0</v>
      </c>
      <c r="B349" s="39"/>
      <c r="C349" s="48"/>
      <c r="D349" s="25"/>
      <c r="E349" s="73"/>
      <c r="F349" s="76">
        <f t="shared" si="55"/>
        <v>0</v>
      </c>
      <c r="G349" s="71">
        <f t="shared" si="56"/>
        <v>0</v>
      </c>
      <c r="H349" s="71">
        <f t="shared" si="57"/>
        <v>0</v>
      </c>
      <c r="I349" s="71">
        <f t="shared" si="58"/>
        <v>0</v>
      </c>
      <c r="J349" s="71">
        <f t="shared" si="59"/>
        <v>0</v>
      </c>
      <c r="K349" s="50">
        <f t="shared" si="60"/>
        <v>0</v>
      </c>
      <c r="L349" s="51">
        <f t="shared" si="61"/>
        <v>0</v>
      </c>
      <c r="M349" s="49">
        <f t="shared" si="62"/>
        <v>0</v>
      </c>
      <c r="N349" s="49">
        <f t="shared" si="63"/>
        <v>0</v>
      </c>
      <c r="O349" s="49">
        <f t="shared" si="64"/>
        <v>0</v>
      </c>
      <c r="P349" s="50">
        <f t="shared" si="65"/>
        <v>0</v>
      </c>
      <c r="Q349" s="105"/>
      <c r="R349" s="105"/>
      <c r="S349" s="105"/>
    </row>
    <row r="350" spans="1:19" x14ac:dyDescent="0.2">
      <c r="A350" s="104">
        <f>IF(E350&gt;0,IF(E350&gt;0,1+MAX($A$14:A349),0),0)</f>
        <v>0</v>
      </c>
      <c r="B350" s="39"/>
      <c r="C350" s="48"/>
      <c r="D350" s="25"/>
      <c r="E350" s="73"/>
      <c r="F350" s="76">
        <f t="shared" si="55"/>
        <v>0</v>
      </c>
      <c r="G350" s="71">
        <f t="shared" si="56"/>
        <v>0</v>
      </c>
      <c r="H350" s="71">
        <f t="shared" si="57"/>
        <v>0</v>
      </c>
      <c r="I350" s="71">
        <f t="shared" si="58"/>
        <v>0</v>
      </c>
      <c r="J350" s="71">
        <f t="shared" si="59"/>
        <v>0</v>
      </c>
      <c r="K350" s="50">
        <f t="shared" si="60"/>
        <v>0</v>
      </c>
      <c r="L350" s="51">
        <f t="shared" si="61"/>
        <v>0</v>
      </c>
      <c r="M350" s="49">
        <f t="shared" si="62"/>
        <v>0</v>
      </c>
      <c r="N350" s="49">
        <f t="shared" si="63"/>
        <v>0</v>
      </c>
      <c r="O350" s="49">
        <f t="shared" si="64"/>
        <v>0</v>
      </c>
      <c r="P350" s="50">
        <f t="shared" si="65"/>
        <v>0</v>
      </c>
      <c r="Q350" s="105"/>
      <c r="R350" s="105"/>
      <c r="S350" s="105"/>
    </row>
    <row r="351" spans="1:19" x14ac:dyDescent="0.2">
      <c r="A351" s="104">
        <f>IF(E351&gt;0,IF(E351&gt;0,1+MAX($A$14:A350),0),0)</f>
        <v>0</v>
      </c>
      <c r="B351" s="39"/>
      <c r="C351" s="48"/>
      <c r="D351" s="25"/>
      <c r="E351" s="73"/>
      <c r="F351" s="76">
        <f t="shared" si="55"/>
        <v>0</v>
      </c>
      <c r="G351" s="71">
        <f t="shared" si="56"/>
        <v>0</v>
      </c>
      <c r="H351" s="71">
        <f t="shared" si="57"/>
        <v>0</v>
      </c>
      <c r="I351" s="71">
        <f t="shared" si="58"/>
        <v>0</v>
      </c>
      <c r="J351" s="71">
        <f t="shared" si="59"/>
        <v>0</v>
      </c>
      <c r="K351" s="50">
        <f t="shared" si="60"/>
        <v>0</v>
      </c>
      <c r="L351" s="51">
        <f t="shared" si="61"/>
        <v>0</v>
      </c>
      <c r="M351" s="49">
        <f t="shared" si="62"/>
        <v>0</v>
      </c>
      <c r="N351" s="49">
        <f t="shared" si="63"/>
        <v>0</v>
      </c>
      <c r="O351" s="49">
        <f t="shared" si="64"/>
        <v>0</v>
      </c>
      <c r="P351" s="50">
        <f t="shared" si="65"/>
        <v>0</v>
      </c>
      <c r="Q351" s="105"/>
      <c r="R351" s="105"/>
      <c r="S351" s="105"/>
    </row>
    <row r="352" spans="1:19" x14ac:dyDescent="0.2">
      <c r="A352" s="104">
        <f>IF(E352&gt;0,IF(E352&gt;0,1+MAX($A$14:A351),0),0)</f>
        <v>0</v>
      </c>
      <c r="B352" s="39"/>
      <c r="C352" s="48"/>
      <c r="D352" s="25"/>
      <c r="E352" s="73"/>
      <c r="F352" s="76">
        <f t="shared" si="55"/>
        <v>0</v>
      </c>
      <c r="G352" s="71">
        <f t="shared" si="56"/>
        <v>0</v>
      </c>
      <c r="H352" s="71">
        <f t="shared" si="57"/>
        <v>0</v>
      </c>
      <c r="I352" s="71">
        <f t="shared" si="58"/>
        <v>0</v>
      </c>
      <c r="J352" s="71">
        <f t="shared" si="59"/>
        <v>0</v>
      </c>
      <c r="K352" s="50">
        <f t="shared" si="60"/>
        <v>0</v>
      </c>
      <c r="L352" s="51">
        <f t="shared" si="61"/>
        <v>0</v>
      </c>
      <c r="M352" s="49">
        <f t="shared" si="62"/>
        <v>0</v>
      </c>
      <c r="N352" s="49">
        <f t="shared" si="63"/>
        <v>0</v>
      </c>
      <c r="O352" s="49">
        <f t="shared" si="64"/>
        <v>0</v>
      </c>
      <c r="P352" s="50">
        <f t="shared" si="65"/>
        <v>0</v>
      </c>
      <c r="Q352" s="105"/>
      <c r="R352" s="105"/>
      <c r="S352" s="105"/>
    </row>
    <row r="353" spans="1:19" x14ac:dyDescent="0.2">
      <c r="A353" s="104">
        <f>IF(E353&gt;0,IF(E353&gt;0,1+MAX($A$14:A352),0),0)</f>
        <v>0</v>
      </c>
      <c r="B353" s="39"/>
      <c r="C353" s="48"/>
      <c r="D353" s="25"/>
      <c r="E353" s="73"/>
      <c r="F353" s="76">
        <f t="shared" si="55"/>
        <v>0</v>
      </c>
      <c r="G353" s="71">
        <f t="shared" si="56"/>
        <v>0</v>
      </c>
      <c r="H353" s="71">
        <f t="shared" si="57"/>
        <v>0</v>
      </c>
      <c r="I353" s="71">
        <f t="shared" si="58"/>
        <v>0</v>
      </c>
      <c r="J353" s="71">
        <f t="shared" si="59"/>
        <v>0</v>
      </c>
      <c r="K353" s="50">
        <f t="shared" si="60"/>
        <v>0</v>
      </c>
      <c r="L353" s="51">
        <f t="shared" si="61"/>
        <v>0</v>
      </c>
      <c r="M353" s="49">
        <f t="shared" si="62"/>
        <v>0</v>
      </c>
      <c r="N353" s="49">
        <f t="shared" si="63"/>
        <v>0</v>
      </c>
      <c r="O353" s="49">
        <f t="shared" si="64"/>
        <v>0</v>
      </c>
      <c r="P353" s="50">
        <f t="shared" si="65"/>
        <v>0</v>
      </c>
      <c r="Q353" s="105"/>
      <c r="R353" s="105"/>
      <c r="S353" s="105"/>
    </row>
    <row r="354" spans="1:19" x14ac:dyDescent="0.2">
      <c r="A354" s="104">
        <f>IF(E354&gt;0,IF(E354&gt;0,1+MAX($A$14:A353),0),0)</f>
        <v>0</v>
      </c>
      <c r="B354" s="39"/>
      <c r="C354" s="48"/>
      <c r="D354" s="25"/>
      <c r="E354" s="73"/>
      <c r="F354" s="76">
        <f t="shared" si="55"/>
        <v>0</v>
      </c>
      <c r="G354" s="71">
        <f t="shared" si="56"/>
        <v>0</v>
      </c>
      <c r="H354" s="71">
        <f t="shared" si="57"/>
        <v>0</v>
      </c>
      <c r="I354" s="71">
        <f t="shared" si="58"/>
        <v>0</v>
      </c>
      <c r="J354" s="71">
        <f t="shared" si="59"/>
        <v>0</v>
      </c>
      <c r="K354" s="50">
        <f t="shared" si="60"/>
        <v>0</v>
      </c>
      <c r="L354" s="51">
        <f t="shared" si="61"/>
        <v>0</v>
      </c>
      <c r="M354" s="49">
        <f t="shared" si="62"/>
        <v>0</v>
      </c>
      <c r="N354" s="49">
        <f t="shared" si="63"/>
        <v>0</v>
      </c>
      <c r="O354" s="49">
        <f t="shared" si="64"/>
        <v>0</v>
      </c>
      <c r="P354" s="50">
        <f t="shared" si="65"/>
        <v>0</v>
      </c>
      <c r="Q354" s="105"/>
      <c r="R354" s="105"/>
      <c r="S354" s="105"/>
    </row>
    <row r="355" spans="1:19" x14ac:dyDescent="0.2">
      <c r="A355" s="104">
        <f>IF(E355&gt;0,IF(E355&gt;0,1+MAX($A$14:A354),0),0)</f>
        <v>0</v>
      </c>
      <c r="B355" s="39"/>
      <c r="C355" s="48"/>
      <c r="D355" s="25"/>
      <c r="E355" s="73"/>
      <c r="F355" s="76">
        <f t="shared" si="55"/>
        <v>0</v>
      </c>
      <c r="G355" s="71">
        <f t="shared" si="56"/>
        <v>0</v>
      </c>
      <c r="H355" s="71">
        <f t="shared" si="57"/>
        <v>0</v>
      </c>
      <c r="I355" s="71">
        <f t="shared" si="58"/>
        <v>0</v>
      </c>
      <c r="J355" s="71">
        <f t="shared" si="59"/>
        <v>0</v>
      </c>
      <c r="K355" s="50">
        <f t="shared" si="60"/>
        <v>0</v>
      </c>
      <c r="L355" s="51">
        <f t="shared" si="61"/>
        <v>0</v>
      </c>
      <c r="M355" s="49">
        <f t="shared" si="62"/>
        <v>0</v>
      </c>
      <c r="N355" s="49">
        <f t="shared" si="63"/>
        <v>0</v>
      </c>
      <c r="O355" s="49">
        <f t="shared" si="64"/>
        <v>0</v>
      </c>
      <c r="P355" s="50">
        <f t="shared" si="65"/>
        <v>0</v>
      </c>
      <c r="Q355" s="105"/>
      <c r="R355" s="105"/>
      <c r="S355" s="105"/>
    </row>
    <row r="356" spans="1:19" x14ac:dyDescent="0.2">
      <c r="A356" s="104">
        <f>IF(E356&gt;0,IF(E356&gt;0,1+MAX($A$14:A355),0),0)</f>
        <v>0</v>
      </c>
      <c r="B356" s="39"/>
      <c r="C356" s="48"/>
      <c r="D356" s="25"/>
      <c r="E356" s="73"/>
      <c r="F356" s="76">
        <f t="shared" si="55"/>
        <v>0</v>
      </c>
      <c r="G356" s="71">
        <f t="shared" si="56"/>
        <v>0</v>
      </c>
      <c r="H356" s="71">
        <f t="shared" si="57"/>
        <v>0</v>
      </c>
      <c r="I356" s="71">
        <f t="shared" si="58"/>
        <v>0</v>
      </c>
      <c r="J356" s="71">
        <f t="shared" si="59"/>
        <v>0</v>
      </c>
      <c r="K356" s="50">
        <f t="shared" si="60"/>
        <v>0</v>
      </c>
      <c r="L356" s="51">
        <f t="shared" si="61"/>
        <v>0</v>
      </c>
      <c r="M356" s="49">
        <f t="shared" si="62"/>
        <v>0</v>
      </c>
      <c r="N356" s="49">
        <f t="shared" si="63"/>
        <v>0</v>
      </c>
      <c r="O356" s="49">
        <f t="shared" si="64"/>
        <v>0</v>
      </c>
      <c r="P356" s="50">
        <f t="shared" si="65"/>
        <v>0</v>
      </c>
      <c r="Q356" s="105"/>
      <c r="R356" s="105"/>
      <c r="S356" s="105"/>
    </row>
    <row r="357" spans="1:19" x14ac:dyDescent="0.2">
      <c r="A357" s="104">
        <f>IF(E357&gt;0,IF(E357&gt;0,1+MAX($A$14:A356),0),0)</f>
        <v>0</v>
      </c>
      <c r="B357" s="39"/>
      <c r="C357" s="48"/>
      <c r="D357" s="25"/>
      <c r="E357" s="73"/>
      <c r="F357" s="76">
        <f t="shared" si="55"/>
        <v>0</v>
      </c>
      <c r="G357" s="71">
        <f t="shared" si="56"/>
        <v>0</v>
      </c>
      <c r="H357" s="71">
        <f t="shared" si="57"/>
        <v>0</v>
      </c>
      <c r="I357" s="71">
        <f t="shared" si="58"/>
        <v>0</v>
      </c>
      <c r="J357" s="71">
        <f t="shared" si="59"/>
        <v>0</v>
      </c>
      <c r="K357" s="50">
        <f t="shared" si="60"/>
        <v>0</v>
      </c>
      <c r="L357" s="51">
        <f t="shared" si="61"/>
        <v>0</v>
      </c>
      <c r="M357" s="49">
        <f t="shared" si="62"/>
        <v>0</v>
      </c>
      <c r="N357" s="49">
        <f t="shared" si="63"/>
        <v>0</v>
      </c>
      <c r="O357" s="49">
        <f t="shared" si="64"/>
        <v>0</v>
      </c>
      <c r="P357" s="50">
        <f t="shared" si="65"/>
        <v>0</v>
      </c>
      <c r="Q357" s="105"/>
      <c r="R357" s="105"/>
      <c r="S357" s="105"/>
    </row>
    <row r="358" spans="1:19" x14ac:dyDescent="0.2">
      <c r="A358" s="104">
        <f>IF(E358&gt;0,IF(E358&gt;0,1+MAX($A$14:A357),0),0)</f>
        <v>0</v>
      </c>
      <c r="B358" s="39"/>
      <c r="C358" s="48"/>
      <c r="D358" s="25"/>
      <c r="E358" s="73"/>
      <c r="F358" s="76">
        <f t="shared" si="55"/>
        <v>0</v>
      </c>
      <c r="G358" s="71">
        <f t="shared" si="56"/>
        <v>0</v>
      </c>
      <c r="H358" s="71">
        <f t="shared" si="57"/>
        <v>0</v>
      </c>
      <c r="I358" s="71">
        <f t="shared" si="58"/>
        <v>0</v>
      </c>
      <c r="J358" s="71">
        <f t="shared" si="59"/>
        <v>0</v>
      </c>
      <c r="K358" s="50">
        <f t="shared" si="60"/>
        <v>0</v>
      </c>
      <c r="L358" s="51">
        <f t="shared" si="61"/>
        <v>0</v>
      </c>
      <c r="M358" s="49">
        <f t="shared" si="62"/>
        <v>0</v>
      </c>
      <c r="N358" s="49">
        <f t="shared" si="63"/>
        <v>0</v>
      </c>
      <c r="O358" s="49">
        <f t="shared" si="64"/>
        <v>0</v>
      </c>
      <c r="P358" s="50">
        <f t="shared" si="65"/>
        <v>0</v>
      </c>
      <c r="Q358" s="105"/>
      <c r="R358" s="105"/>
      <c r="S358" s="105"/>
    </row>
    <row r="359" spans="1:19" x14ac:dyDescent="0.2">
      <c r="A359" s="104">
        <f>IF(E359&gt;0,IF(E359&gt;0,1+MAX($A$14:A358),0),0)</f>
        <v>0</v>
      </c>
      <c r="B359" s="39"/>
      <c r="C359" s="48"/>
      <c r="D359" s="25"/>
      <c r="E359" s="73"/>
      <c r="F359" s="76">
        <f t="shared" si="55"/>
        <v>0</v>
      </c>
      <c r="G359" s="71">
        <f t="shared" si="56"/>
        <v>0</v>
      </c>
      <c r="H359" s="71">
        <f t="shared" si="57"/>
        <v>0</v>
      </c>
      <c r="I359" s="71">
        <f t="shared" si="58"/>
        <v>0</v>
      </c>
      <c r="J359" s="71">
        <f t="shared" si="59"/>
        <v>0</v>
      </c>
      <c r="K359" s="50">
        <f t="shared" si="60"/>
        <v>0</v>
      </c>
      <c r="L359" s="51">
        <f t="shared" si="61"/>
        <v>0</v>
      </c>
      <c r="M359" s="49">
        <f t="shared" si="62"/>
        <v>0</v>
      </c>
      <c r="N359" s="49">
        <f t="shared" si="63"/>
        <v>0</v>
      </c>
      <c r="O359" s="49">
        <f t="shared" si="64"/>
        <v>0</v>
      </c>
      <c r="P359" s="50">
        <f t="shared" si="65"/>
        <v>0</v>
      </c>
      <c r="Q359" s="105"/>
      <c r="R359" s="105"/>
      <c r="S359" s="105"/>
    </row>
    <row r="360" spans="1:19" x14ac:dyDescent="0.2">
      <c r="A360" s="104">
        <f>IF(E360&gt;0,IF(E360&gt;0,1+MAX($A$14:A359),0),0)</f>
        <v>0</v>
      </c>
      <c r="B360" s="39"/>
      <c r="C360" s="48"/>
      <c r="D360" s="25"/>
      <c r="E360" s="73"/>
      <c r="F360" s="76">
        <f t="shared" si="55"/>
        <v>0</v>
      </c>
      <c r="G360" s="71">
        <f t="shared" si="56"/>
        <v>0</v>
      </c>
      <c r="H360" s="71">
        <f t="shared" si="57"/>
        <v>0</v>
      </c>
      <c r="I360" s="71">
        <f t="shared" si="58"/>
        <v>0</v>
      </c>
      <c r="J360" s="71">
        <f t="shared" si="59"/>
        <v>0</v>
      </c>
      <c r="K360" s="50">
        <f t="shared" si="60"/>
        <v>0</v>
      </c>
      <c r="L360" s="51">
        <f t="shared" si="61"/>
        <v>0</v>
      </c>
      <c r="M360" s="49">
        <f t="shared" si="62"/>
        <v>0</v>
      </c>
      <c r="N360" s="49">
        <f t="shared" si="63"/>
        <v>0</v>
      </c>
      <c r="O360" s="49">
        <f t="shared" si="64"/>
        <v>0</v>
      </c>
      <c r="P360" s="50">
        <f t="shared" si="65"/>
        <v>0</v>
      </c>
      <c r="Q360" s="105"/>
      <c r="R360" s="105"/>
      <c r="S360" s="105"/>
    </row>
    <row r="361" spans="1:19" x14ac:dyDescent="0.2">
      <c r="A361" s="104">
        <f>IF(E361&gt;0,IF(E361&gt;0,1+MAX($A$14:A360),0),0)</f>
        <v>0</v>
      </c>
      <c r="B361" s="39"/>
      <c r="C361" s="48"/>
      <c r="D361" s="25"/>
      <c r="E361" s="73"/>
      <c r="F361" s="76">
        <f t="shared" si="55"/>
        <v>0</v>
      </c>
      <c r="G361" s="71">
        <f t="shared" si="56"/>
        <v>0</v>
      </c>
      <c r="H361" s="71">
        <f t="shared" si="57"/>
        <v>0</v>
      </c>
      <c r="I361" s="71">
        <f t="shared" si="58"/>
        <v>0</v>
      </c>
      <c r="J361" s="71">
        <f t="shared" si="59"/>
        <v>0</v>
      </c>
      <c r="K361" s="50">
        <f t="shared" si="60"/>
        <v>0</v>
      </c>
      <c r="L361" s="51">
        <f t="shared" si="61"/>
        <v>0</v>
      </c>
      <c r="M361" s="49">
        <f t="shared" si="62"/>
        <v>0</v>
      </c>
      <c r="N361" s="49">
        <f t="shared" si="63"/>
        <v>0</v>
      </c>
      <c r="O361" s="49">
        <f t="shared" si="64"/>
        <v>0</v>
      </c>
      <c r="P361" s="50">
        <f t="shared" si="65"/>
        <v>0</v>
      </c>
      <c r="Q361" s="105"/>
      <c r="R361" s="105"/>
      <c r="S361" s="105"/>
    </row>
    <row r="362" spans="1:19" x14ac:dyDescent="0.2">
      <c r="A362" s="104">
        <f>IF(E362&gt;0,IF(E362&gt;0,1+MAX($A$14:A361),0),0)</f>
        <v>0</v>
      </c>
      <c r="B362" s="39"/>
      <c r="C362" s="48"/>
      <c r="D362" s="25"/>
      <c r="E362" s="73"/>
      <c r="F362" s="76">
        <f t="shared" si="55"/>
        <v>0</v>
      </c>
      <c r="G362" s="71">
        <f t="shared" si="56"/>
        <v>0</v>
      </c>
      <c r="H362" s="71">
        <f t="shared" si="57"/>
        <v>0</v>
      </c>
      <c r="I362" s="71">
        <f t="shared" si="58"/>
        <v>0</v>
      </c>
      <c r="J362" s="71">
        <f t="shared" si="59"/>
        <v>0</v>
      </c>
      <c r="K362" s="50">
        <f t="shared" si="60"/>
        <v>0</v>
      </c>
      <c r="L362" s="51">
        <f t="shared" si="61"/>
        <v>0</v>
      </c>
      <c r="M362" s="49">
        <f t="shared" si="62"/>
        <v>0</v>
      </c>
      <c r="N362" s="49">
        <f t="shared" si="63"/>
        <v>0</v>
      </c>
      <c r="O362" s="49">
        <f t="shared" si="64"/>
        <v>0</v>
      </c>
      <c r="P362" s="50">
        <f t="shared" si="65"/>
        <v>0</v>
      </c>
      <c r="Q362" s="105"/>
      <c r="R362" s="105"/>
      <c r="S362" s="105"/>
    </row>
    <row r="363" spans="1:19" x14ac:dyDescent="0.2">
      <c r="A363" s="104">
        <f>IF(E363&gt;0,IF(E363&gt;0,1+MAX($A$14:A362),0),0)</f>
        <v>0</v>
      </c>
      <c r="B363" s="39"/>
      <c r="C363" s="48"/>
      <c r="D363" s="25"/>
      <c r="E363" s="73"/>
      <c r="F363" s="76">
        <f t="shared" si="55"/>
        <v>0</v>
      </c>
      <c r="G363" s="71">
        <f t="shared" si="56"/>
        <v>0</v>
      </c>
      <c r="H363" s="71">
        <f t="shared" si="57"/>
        <v>0</v>
      </c>
      <c r="I363" s="71">
        <f t="shared" si="58"/>
        <v>0</v>
      </c>
      <c r="J363" s="71">
        <f t="shared" si="59"/>
        <v>0</v>
      </c>
      <c r="K363" s="50">
        <f t="shared" si="60"/>
        <v>0</v>
      </c>
      <c r="L363" s="51">
        <f t="shared" si="61"/>
        <v>0</v>
      </c>
      <c r="M363" s="49">
        <f t="shared" si="62"/>
        <v>0</v>
      </c>
      <c r="N363" s="49">
        <f t="shared" si="63"/>
        <v>0</v>
      </c>
      <c r="O363" s="49">
        <f t="shared" si="64"/>
        <v>0</v>
      </c>
      <c r="P363" s="50">
        <f t="shared" si="65"/>
        <v>0</v>
      </c>
      <c r="Q363" s="105"/>
      <c r="R363" s="105"/>
      <c r="S363" s="105"/>
    </row>
    <row r="364" spans="1:19" x14ac:dyDescent="0.2">
      <c r="A364" s="104">
        <f>IF(E364&gt;0,IF(E364&gt;0,1+MAX($A$14:A363),0),0)</f>
        <v>0</v>
      </c>
      <c r="B364" s="39"/>
      <c r="C364" s="48"/>
      <c r="D364" s="25"/>
      <c r="E364" s="73"/>
      <c r="F364" s="76">
        <f t="shared" si="55"/>
        <v>0</v>
      </c>
      <c r="G364" s="71">
        <f t="shared" si="56"/>
        <v>0</v>
      </c>
      <c r="H364" s="71">
        <f t="shared" si="57"/>
        <v>0</v>
      </c>
      <c r="I364" s="71">
        <f t="shared" si="58"/>
        <v>0</v>
      </c>
      <c r="J364" s="71">
        <f t="shared" si="59"/>
        <v>0</v>
      </c>
      <c r="K364" s="50">
        <f t="shared" si="60"/>
        <v>0</v>
      </c>
      <c r="L364" s="51">
        <f t="shared" si="61"/>
        <v>0</v>
      </c>
      <c r="M364" s="49">
        <f t="shared" si="62"/>
        <v>0</v>
      </c>
      <c r="N364" s="49">
        <f t="shared" si="63"/>
        <v>0</v>
      </c>
      <c r="O364" s="49">
        <f t="shared" si="64"/>
        <v>0</v>
      </c>
      <c r="P364" s="50">
        <f t="shared" si="65"/>
        <v>0</v>
      </c>
      <c r="Q364" s="105"/>
      <c r="R364" s="105"/>
      <c r="S364" s="105"/>
    </row>
    <row r="365" spans="1:19" x14ac:dyDescent="0.2">
      <c r="A365" s="104">
        <f>IF(E365&gt;0,IF(E365&gt;0,1+MAX($A$14:A364),0),0)</f>
        <v>0</v>
      </c>
      <c r="B365" s="39"/>
      <c r="C365" s="48"/>
      <c r="D365" s="25"/>
      <c r="E365" s="73"/>
      <c r="F365" s="76">
        <f t="shared" si="55"/>
        <v>0</v>
      </c>
      <c r="G365" s="71">
        <f t="shared" si="56"/>
        <v>0</v>
      </c>
      <c r="H365" s="71">
        <f t="shared" si="57"/>
        <v>0</v>
      </c>
      <c r="I365" s="71">
        <f t="shared" si="58"/>
        <v>0</v>
      </c>
      <c r="J365" s="71">
        <f t="shared" si="59"/>
        <v>0</v>
      </c>
      <c r="K365" s="50">
        <f t="shared" si="60"/>
        <v>0</v>
      </c>
      <c r="L365" s="51">
        <f t="shared" si="61"/>
        <v>0</v>
      </c>
      <c r="M365" s="49">
        <f t="shared" si="62"/>
        <v>0</v>
      </c>
      <c r="N365" s="49">
        <f t="shared" si="63"/>
        <v>0</v>
      </c>
      <c r="O365" s="49">
        <f t="shared" si="64"/>
        <v>0</v>
      </c>
      <c r="P365" s="50">
        <f t="shared" si="65"/>
        <v>0</v>
      </c>
      <c r="Q365" s="105"/>
      <c r="R365" s="105"/>
      <c r="S365" s="105"/>
    </row>
    <row r="366" spans="1:19" x14ac:dyDescent="0.2">
      <c r="A366" s="104">
        <f>IF(E366&gt;0,IF(E366&gt;0,1+MAX($A$14:A365),0),0)</f>
        <v>0</v>
      </c>
      <c r="B366" s="39"/>
      <c r="C366" s="48"/>
      <c r="D366" s="25"/>
      <c r="E366" s="73"/>
      <c r="F366" s="76">
        <f t="shared" si="55"/>
        <v>0</v>
      </c>
      <c r="G366" s="71">
        <f t="shared" si="56"/>
        <v>0</v>
      </c>
      <c r="H366" s="71">
        <f t="shared" si="57"/>
        <v>0</v>
      </c>
      <c r="I366" s="71">
        <f t="shared" si="58"/>
        <v>0</v>
      </c>
      <c r="J366" s="71">
        <f t="shared" si="59"/>
        <v>0</v>
      </c>
      <c r="K366" s="50">
        <f t="shared" si="60"/>
        <v>0</v>
      </c>
      <c r="L366" s="51">
        <f t="shared" si="61"/>
        <v>0</v>
      </c>
      <c r="M366" s="49">
        <f t="shared" si="62"/>
        <v>0</v>
      </c>
      <c r="N366" s="49">
        <f t="shared" si="63"/>
        <v>0</v>
      </c>
      <c r="O366" s="49">
        <f t="shared" si="64"/>
        <v>0</v>
      </c>
      <c r="P366" s="50">
        <f t="shared" si="65"/>
        <v>0</v>
      </c>
      <c r="Q366" s="105"/>
      <c r="R366" s="105"/>
      <c r="S366" s="105"/>
    </row>
    <row r="367" spans="1:19" x14ac:dyDescent="0.2">
      <c r="A367" s="104">
        <f>IF(E367&gt;0,IF(E367&gt;0,1+MAX($A$14:A366),0),0)</f>
        <v>0</v>
      </c>
      <c r="B367" s="39"/>
      <c r="C367" s="48"/>
      <c r="D367" s="25"/>
      <c r="E367" s="73"/>
      <c r="F367" s="76">
        <f t="shared" si="55"/>
        <v>0</v>
      </c>
      <c r="G367" s="71">
        <f t="shared" si="56"/>
        <v>0</v>
      </c>
      <c r="H367" s="71">
        <f t="shared" si="57"/>
        <v>0</v>
      </c>
      <c r="I367" s="71">
        <f t="shared" si="58"/>
        <v>0</v>
      </c>
      <c r="J367" s="71">
        <f t="shared" si="59"/>
        <v>0</v>
      </c>
      <c r="K367" s="50">
        <f t="shared" si="60"/>
        <v>0</v>
      </c>
      <c r="L367" s="51">
        <f t="shared" si="61"/>
        <v>0</v>
      </c>
      <c r="M367" s="49">
        <f t="shared" si="62"/>
        <v>0</v>
      </c>
      <c r="N367" s="49">
        <f t="shared" si="63"/>
        <v>0</v>
      </c>
      <c r="O367" s="49">
        <f t="shared" si="64"/>
        <v>0</v>
      </c>
      <c r="P367" s="50">
        <f t="shared" si="65"/>
        <v>0</v>
      </c>
      <c r="Q367" s="105"/>
      <c r="R367" s="105"/>
      <c r="S367" s="105"/>
    </row>
    <row r="368" spans="1:19" x14ac:dyDescent="0.2">
      <c r="A368" s="104">
        <f>IF(E368&gt;0,IF(E368&gt;0,1+MAX($A$14:A367),0),0)</f>
        <v>0</v>
      </c>
      <c r="B368" s="39"/>
      <c r="C368" s="48"/>
      <c r="D368" s="25"/>
      <c r="E368" s="73"/>
      <c r="F368" s="76">
        <f t="shared" si="55"/>
        <v>0</v>
      </c>
      <c r="G368" s="71">
        <f t="shared" si="56"/>
        <v>0</v>
      </c>
      <c r="H368" s="71">
        <f t="shared" si="57"/>
        <v>0</v>
      </c>
      <c r="I368" s="71">
        <f t="shared" si="58"/>
        <v>0</v>
      </c>
      <c r="J368" s="71">
        <f t="shared" si="59"/>
        <v>0</v>
      </c>
      <c r="K368" s="50">
        <f t="shared" si="60"/>
        <v>0</v>
      </c>
      <c r="L368" s="51">
        <f t="shared" si="61"/>
        <v>0</v>
      </c>
      <c r="M368" s="49">
        <f t="shared" si="62"/>
        <v>0</v>
      </c>
      <c r="N368" s="49">
        <f t="shared" si="63"/>
        <v>0</v>
      </c>
      <c r="O368" s="49">
        <f t="shared" si="64"/>
        <v>0</v>
      </c>
      <c r="P368" s="50">
        <f t="shared" si="65"/>
        <v>0</v>
      </c>
      <c r="Q368" s="105"/>
      <c r="R368" s="105"/>
      <c r="S368" s="105"/>
    </row>
    <row r="369" spans="1:19" x14ac:dyDescent="0.2">
      <c r="A369" s="104">
        <f>IF(E369&gt;0,IF(E369&gt;0,1+MAX($A$14:A368),0),0)</f>
        <v>0</v>
      </c>
      <c r="B369" s="39"/>
      <c r="C369" s="48"/>
      <c r="D369" s="25"/>
      <c r="E369" s="73"/>
      <c r="F369" s="76">
        <f t="shared" si="55"/>
        <v>0</v>
      </c>
      <c r="G369" s="71">
        <f t="shared" si="56"/>
        <v>0</v>
      </c>
      <c r="H369" s="71">
        <f t="shared" si="57"/>
        <v>0</v>
      </c>
      <c r="I369" s="71">
        <f t="shared" si="58"/>
        <v>0</v>
      </c>
      <c r="J369" s="71">
        <f t="shared" si="59"/>
        <v>0</v>
      </c>
      <c r="K369" s="50">
        <f t="shared" si="60"/>
        <v>0</v>
      </c>
      <c r="L369" s="51">
        <f t="shared" si="61"/>
        <v>0</v>
      </c>
      <c r="M369" s="49">
        <f t="shared" si="62"/>
        <v>0</v>
      </c>
      <c r="N369" s="49">
        <f t="shared" si="63"/>
        <v>0</v>
      </c>
      <c r="O369" s="49">
        <f t="shared" si="64"/>
        <v>0</v>
      </c>
      <c r="P369" s="50">
        <f t="shared" si="65"/>
        <v>0</v>
      </c>
      <c r="Q369" s="105"/>
      <c r="R369" s="105"/>
      <c r="S369" s="105"/>
    </row>
    <row r="370" spans="1:19" x14ac:dyDescent="0.2">
      <c r="A370" s="104">
        <f>IF(E370&gt;0,IF(E370&gt;0,1+MAX($A$14:A369),0),0)</f>
        <v>0</v>
      </c>
      <c r="B370" s="39"/>
      <c r="C370" s="48"/>
      <c r="D370" s="25"/>
      <c r="E370" s="73"/>
      <c r="F370" s="76">
        <f t="shared" si="55"/>
        <v>0</v>
      </c>
      <c r="G370" s="71">
        <f t="shared" si="56"/>
        <v>0</v>
      </c>
      <c r="H370" s="71">
        <f t="shared" si="57"/>
        <v>0</v>
      </c>
      <c r="I370" s="71">
        <f t="shared" si="58"/>
        <v>0</v>
      </c>
      <c r="J370" s="71">
        <f t="shared" si="59"/>
        <v>0</v>
      </c>
      <c r="K370" s="50">
        <f t="shared" si="60"/>
        <v>0</v>
      </c>
      <c r="L370" s="51">
        <f t="shared" si="61"/>
        <v>0</v>
      </c>
      <c r="M370" s="49">
        <f t="shared" si="62"/>
        <v>0</v>
      </c>
      <c r="N370" s="49">
        <f t="shared" si="63"/>
        <v>0</v>
      </c>
      <c r="O370" s="49">
        <f t="shared" si="64"/>
        <v>0</v>
      </c>
      <c r="P370" s="50">
        <f t="shared" si="65"/>
        <v>0</v>
      </c>
      <c r="Q370" s="105"/>
      <c r="R370" s="105"/>
      <c r="S370" s="105"/>
    </row>
    <row r="371" spans="1:19" x14ac:dyDescent="0.2">
      <c r="A371" s="104">
        <f>IF(E371&gt;0,IF(E371&gt;0,1+MAX($A$14:A370),0),0)</f>
        <v>0</v>
      </c>
      <c r="B371" s="39"/>
      <c r="C371" s="48"/>
      <c r="D371" s="25"/>
      <c r="E371" s="73"/>
      <c r="F371" s="76">
        <f t="shared" si="55"/>
        <v>0</v>
      </c>
      <c r="G371" s="71">
        <f t="shared" si="56"/>
        <v>0</v>
      </c>
      <c r="H371" s="71">
        <f t="shared" si="57"/>
        <v>0</v>
      </c>
      <c r="I371" s="71">
        <f t="shared" si="58"/>
        <v>0</v>
      </c>
      <c r="J371" s="71">
        <f t="shared" si="59"/>
        <v>0</v>
      </c>
      <c r="K371" s="50">
        <f t="shared" si="60"/>
        <v>0</v>
      </c>
      <c r="L371" s="51">
        <f t="shared" si="61"/>
        <v>0</v>
      </c>
      <c r="M371" s="49">
        <f t="shared" si="62"/>
        <v>0</v>
      </c>
      <c r="N371" s="49">
        <f t="shared" si="63"/>
        <v>0</v>
      </c>
      <c r="O371" s="49">
        <f t="shared" si="64"/>
        <v>0</v>
      </c>
      <c r="P371" s="50">
        <f t="shared" si="65"/>
        <v>0</v>
      </c>
      <c r="Q371" s="105"/>
      <c r="R371" s="105"/>
      <c r="S371" s="105"/>
    </row>
    <row r="372" spans="1:19" x14ac:dyDescent="0.2">
      <c r="A372" s="104">
        <f>IF(E372&gt;0,IF(E372&gt;0,1+MAX($A$14:A371),0),0)</f>
        <v>0</v>
      </c>
      <c r="B372" s="39"/>
      <c r="C372" s="48"/>
      <c r="D372" s="25"/>
      <c r="E372" s="73"/>
      <c r="F372" s="76">
        <f t="shared" si="55"/>
        <v>0</v>
      </c>
      <c r="G372" s="71">
        <f t="shared" si="56"/>
        <v>0</v>
      </c>
      <c r="H372" s="71">
        <f t="shared" si="57"/>
        <v>0</v>
      </c>
      <c r="I372" s="71">
        <f t="shared" si="58"/>
        <v>0</v>
      </c>
      <c r="J372" s="71">
        <f t="shared" si="59"/>
        <v>0</v>
      </c>
      <c r="K372" s="50">
        <f t="shared" si="60"/>
        <v>0</v>
      </c>
      <c r="L372" s="51">
        <f t="shared" si="61"/>
        <v>0</v>
      </c>
      <c r="M372" s="49">
        <f t="shared" si="62"/>
        <v>0</v>
      </c>
      <c r="N372" s="49">
        <f t="shared" si="63"/>
        <v>0</v>
      </c>
      <c r="O372" s="49">
        <f t="shared" si="64"/>
        <v>0</v>
      </c>
      <c r="P372" s="50">
        <f t="shared" si="65"/>
        <v>0</v>
      </c>
      <c r="Q372" s="105"/>
      <c r="R372" s="105"/>
      <c r="S372" s="105"/>
    </row>
    <row r="373" spans="1:19" x14ac:dyDescent="0.2">
      <c r="A373" s="104">
        <f>IF(E373&gt;0,IF(E373&gt;0,1+MAX($A$14:A372),0),0)</f>
        <v>0</v>
      </c>
      <c r="B373" s="39"/>
      <c r="C373" s="48"/>
      <c r="D373" s="25"/>
      <c r="E373" s="73"/>
      <c r="F373" s="76">
        <f t="shared" si="55"/>
        <v>0</v>
      </c>
      <c r="G373" s="71">
        <f t="shared" si="56"/>
        <v>0</v>
      </c>
      <c r="H373" s="71">
        <f t="shared" si="57"/>
        <v>0</v>
      </c>
      <c r="I373" s="71">
        <f t="shared" si="58"/>
        <v>0</v>
      </c>
      <c r="J373" s="71">
        <f t="shared" si="59"/>
        <v>0</v>
      </c>
      <c r="K373" s="50">
        <f t="shared" si="60"/>
        <v>0</v>
      </c>
      <c r="L373" s="51">
        <f t="shared" si="61"/>
        <v>0</v>
      </c>
      <c r="M373" s="49">
        <f t="shared" si="62"/>
        <v>0</v>
      </c>
      <c r="N373" s="49">
        <f t="shared" si="63"/>
        <v>0</v>
      </c>
      <c r="O373" s="49">
        <f t="shared" si="64"/>
        <v>0</v>
      </c>
      <c r="P373" s="50">
        <f t="shared" si="65"/>
        <v>0</v>
      </c>
      <c r="Q373" s="105"/>
      <c r="R373" s="105"/>
      <c r="S373" s="105"/>
    </row>
    <row r="374" spans="1:19" x14ac:dyDescent="0.2">
      <c r="A374" s="104">
        <f>IF(E374&gt;0,IF(E374&gt;0,1+MAX($A$14:A373),0),0)</f>
        <v>0</v>
      </c>
      <c r="B374" s="39"/>
      <c r="C374" s="48"/>
      <c r="D374" s="25"/>
      <c r="E374" s="73"/>
      <c r="F374" s="76">
        <f t="shared" si="55"/>
        <v>0</v>
      </c>
      <c r="G374" s="71">
        <f t="shared" si="56"/>
        <v>0</v>
      </c>
      <c r="H374" s="71">
        <f t="shared" si="57"/>
        <v>0</v>
      </c>
      <c r="I374" s="71">
        <f t="shared" si="58"/>
        <v>0</v>
      </c>
      <c r="J374" s="71">
        <f t="shared" si="59"/>
        <v>0</v>
      </c>
      <c r="K374" s="50">
        <f t="shared" si="60"/>
        <v>0</v>
      </c>
      <c r="L374" s="51">
        <f t="shared" si="61"/>
        <v>0</v>
      </c>
      <c r="M374" s="49">
        <f t="shared" si="62"/>
        <v>0</v>
      </c>
      <c r="N374" s="49">
        <f t="shared" si="63"/>
        <v>0</v>
      </c>
      <c r="O374" s="49">
        <f t="shared" si="64"/>
        <v>0</v>
      </c>
      <c r="P374" s="50">
        <f t="shared" si="65"/>
        <v>0</v>
      </c>
      <c r="Q374" s="105"/>
      <c r="R374" s="105"/>
      <c r="S374" s="105"/>
    </row>
    <row r="375" spans="1:19" x14ac:dyDescent="0.2">
      <c r="A375" s="104">
        <f>IF(E375&gt;0,IF(E375&gt;0,1+MAX($A$14:A374),0),0)</f>
        <v>0</v>
      </c>
      <c r="B375" s="39"/>
      <c r="C375" s="48"/>
      <c r="D375" s="25"/>
      <c r="E375" s="73"/>
      <c r="F375" s="76">
        <f t="shared" si="55"/>
        <v>0</v>
      </c>
      <c r="G375" s="71">
        <f t="shared" si="56"/>
        <v>0</v>
      </c>
      <c r="H375" s="71">
        <f t="shared" si="57"/>
        <v>0</v>
      </c>
      <c r="I375" s="71">
        <f t="shared" si="58"/>
        <v>0</v>
      </c>
      <c r="J375" s="71">
        <f t="shared" si="59"/>
        <v>0</v>
      </c>
      <c r="K375" s="50">
        <f t="shared" si="60"/>
        <v>0</v>
      </c>
      <c r="L375" s="51">
        <f t="shared" si="61"/>
        <v>0</v>
      </c>
      <c r="M375" s="49">
        <f t="shared" si="62"/>
        <v>0</v>
      </c>
      <c r="N375" s="49">
        <f t="shared" si="63"/>
        <v>0</v>
      </c>
      <c r="O375" s="49">
        <f t="shared" si="64"/>
        <v>0</v>
      </c>
      <c r="P375" s="50">
        <f t="shared" si="65"/>
        <v>0</v>
      </c>
      <c r="Q375" s="105"/>
      <c r="R375" s="105"/>
      <c r="S375" s="105"/>
    </row>
    <row r="376" spans="1:19" x14ac:dyDescent="0.2">
      <c r="A376" s="104">
        <f>IF(E376&gt;0,IF(E376&gt;0,1+MAX($A$14:A375),0),0)</f>
        <v>0</v>
      </c>
      <c r="B376" s="39"/>
      <c r="C376" s="48"/>
      <c r="D376" s="25"/>
      <c r="E376" s="73"/>
      <c r="F376" s="76">
        <f t="shared" si="55"/>
        <v>0</v>
      </c>
      <c r="G376" s="71">
        <f t="shared" si="56"/>
        <v>0</v>
      </c>
      <c r="H376" s="71">
        <f t="shared" si="57"/>
        <v>0</v>
      </c>
      <c r="I376" s="71">
        <f t="shared" si="58"/>
        <v>0</v>
      </c>
      <c r="J376" s="71">
        <f t="shared" si="59"/>
        <v>0</v>
      </c>
      <c r="K376" s="50">
        <f t="shared" si="60"/>
        <v>0</v>
      </c>
      <c r="L376" s="51">
        <f t="shared" si="61"/>
        <v>0</v>
      </c>
      <c r="M376" s="49">
        <f t="shared" si="62"/>
        <v>0</v>
      </c>
      <c r="N376" s="49">
        <f t="shared" si="63"/>
        <v>0</v>
      </c>
      <c r="O376" s="49">
        <f t="shared" si="64"/>
        <v>0</v>
      </c>
      <c r="P376" s="50">
        <f t="shared" si="65"/>
        <v>0</v>
      </c>
      <c r="Q376" s="105"/>
      <c r="R376" s="105"/>
      <c r="S376" s="105"/>
    </row>
    <row r="377" spans="1:19" x14ac:dyDescent="0.2">
      <c r="A377" s="104">
        <f>IF(E377&gt;0,IF(E377&gt;0,1+MAX($A$14:A376),0),0)</f>
        <v>0</v>
      </c>
      <c r="B377" s="39"/>
      <c r="C377" s="48"/>
      <c r="D377" s="25"/>
      <c r="E377" s="73"/>
      <c r="F377" s="76">
        <f t="shared" si="55"/>
        <v>0</v>
      </c>
      <c r="G377" s="71">
        <f t="shared" si="56"/>
        <v>0</v>
      </c>
      <c r="H377" s="71">
        <f t="shared" si="57"/>
        <v>0</v>
      </c>
      <c r="I377" s="71">
        <f t="shared" si="58"/>
        <v>0</v>
      </c>
      <c r="J377" s="71">
        <f t="shared" si="59"/>
        <v>0</v>
      </c>
      <c r="K377" s="50">
        <f t="shared" si="60"/>
        <v>0</v>
      </c>
      <c r="L377" s="51">
        <f t="shared" si="61"/>
        <v>0</v>
      </c>
      <c r="M377" s="49">
        <f t="shared" si="62"/>
        <v>0</v>
      </c>
      <c r="N377" s="49">
        <f t="shared" si="63"/>
        <v>0</v>
      </c>
      <c r="O377" s="49">
        <f t="shared" si="64"/>
        <v>0</v>
      </c>
      <c r="P377" s="50">
        <f t="shared" si="65"/>
        <v>0</v>
      </c>
      <c r="Q377" s="105"/>
      <c r="R377" s="105"/>
      <c r="S377" s="105"/>
    </row>
    <row r="378" spans="1:19" x14ac:dyDescent="0.2">
      <c r="A378" s="104">
        <f>IF(E378&gt;0,IF(E378&gt;0,1+MAX($A$14:A377),0),0)</f>
        <v>0</v>
      </c>
      <c r="B378" s="39"/>
      <c r="C378" s="48"/>
      <c r="D378" s="25"/>
      <c r="E378" s="73"/>
      <c r="F378" s="76">
        <f t="shared" si="55"/>
        <v>0</v>
      </c>
      <c r="G378" s="71">
        <f t="shared" si="56"/>
        <v>0</v>
      </c>
      <c r="H378" s="71">
        <f t="shared" si="57"/>
        <v>0</v>
      </c>
      <c r="I378" s="71">
        <f t="shared" si="58"/>
        <v>0</v>
      </c>
      <c r="J378" s="71">
        <f t="shared" si="59"/>
        <v>0</v>
      </c>
      <c r="K378" s="50">
        <f t="shared" si="60"/>
        <v>0</v>
      </c>
      <c r="L378" s="51">
        <f t="shared" si="61"/>
        <v>0</v>
      </c>
      <c r="M378" s="49">
        <f t="shared" si="62"/>
        <v>0</v>
      </c>
      <c r="N378" s="49">
        <f t="shared" si="63"/>
        <v>0</v>
      </c>
      <c r="O378" s="49">
        <f t="shared" si="64"/>
        <v>0</v>
      </c>
      <c r="P378" s="50">
        <f t="shared" si="65"/>
        <v>0</v>
      </c>
      <c r="Q378" s="105"/>
      <c r="R378" s="105"/>
      <c r="S378" s="105"/>
    </row>
    <row r="379" spans="1:19" x14ac:dyDescent="0.2">
      <c r="A379" s="104">
        <f>IF(E379&gt;0,IF(E379&gt;0,1+MAX($A$14:A378),0),0)</f>
        <v>0</v>
      </c>
      <c r="B379" s="39"/>
      <c r="C379" s="48"/>
      <c r="D379" s="25"/>
      <c r="E379" s="73"/>
      <c r="F379" s="76">
        <f t="shared" si="55"/>
        <v>0</v>
      </c>
      <c r="G379" s="71">
        <f t="shared" si="56"/>
        <v>0</v>
      </c>
      <c r="H379" s="71">
        <f t="shared" si="57"/>
        <v>0</v>
      </c>
      <c r="I379" s="71">
        <f t="shared" si="58"/>
        <v>0</v>
      </c>
      <c r="J379" s="71">
        <f t="shared" si="59"/>
        <v>0</v>
      </c>
      <c r="K379" s="50">
        <f t="shared" si="60"/>
        <v>0</v>
      </c>
      <c r="L379" s="51">
        <f t="shared" si="61"/>
        <v>0</v>
      </c>
      <c r="M379" s="49">
        <f t="shared" si="62"/>
        <v>0</v>
      </c>
      <c r="N379" s="49">
        <f t="shared" si="63"/>
        <v>0</v>
      </c>
      <c r="O379" s="49">
        <f t="shared" si="64"/>
        <v>0</v>
      </c>
      <c r="P379" s="50">
        <f t="shared" si="65"/>
        <v>0</v>
      </c>
      <c r="Q379" s="105"/>
      <c r="R379" s="105"/>
      <c r="S379" s="105"/>
    </row>
    <row r="380" spans="1:19" x14ac:dyDescent="0.2">
      <c r="A380" s="104">
        <f>IF(E380&gt;0,IF(E380&gt;0,1+MAX($A$14:A379),0),0)</f>
        <v>0</v>
      </c>
      <c r="B380" s="39"/>
      <c r="C380" s="48"/>
      <c r="D380" s="25"/>
      <c r="E380" s="73"/>
      <c r="F380" s="76">
        <f t="shared" si="55"/>
        <v>0</v>
      </c>
      <c r="G380" s="71">
        <f t="shared" si="56"/>
        <v>0</v>
      </c>
      <c r="H380" s="71">
        <f t="shared" si="57"/>
        <v>0</v>
      </c>
      <c r="I380" s="71">
        <f t="shared" si="58"/>
        <v>0</v>
      </c>
      <c r="J380" s="71">
        <f t="shared" si="59"/>
        <v>0</v>
      </c>
      <c r="K380" s="50">
        <f t="shared" si="60"/>
        <v>0</v>
      </c>
      <c r="L380" s="51">
        <f t="shared" si="61"/>
        <v>0</v>
      </c>
      <c r="M380" s="49">
        <f t="shared" si="62"/>
        <v>0</v>
      </c>
      <c r="N380" s="49">
        <f t="shared" si="63"/>
        <v>0</v>
      </c>
      <c r="O380" s="49">
        <f t="shared" si="64"/>
        <v>0</v>
      </c>
      <c r="P380" s="50">
        <f t="shared" si="65"/>
        <v>0</v>
      </c>
      <c r="Q380" s="105"/>
      <c r="R380" s="105"/>
      <c r="S380" s="105"/>
    </row>
    <row r="381" spans="1:19" x14ac:dyDescent="0.2">
      <c r="A381" s="104">
        <f>IF(E381&gt;0,IF(E381&gt;0,1+MAX($A$14:A380),0),0)</f>
        <v>0</v>
      </c>
      <c r="B381" s="39"/>
      <c r="C381" s="48"/>
      <c r="D381" s="25"/>
      <c r="E381" s="73"/>
      <c r="F381" s="76">
        <f t="shared" si="55"/>
        <v>0</v>
      </c>
      <c r="G381" s="71">
        <f t="shared" si="56"/>
        <v>0</v>
      </c>
      <c r="H381" s="71">
        <f t="shared" si="57"/>
        <v>0</v>
      </c>
      <c r="I381" s="71">
        <f t="shared" si="58"/>
        <v>0</v>
      </c>
      <c r="J381" s="71">
        <f t="shared" si="59"/>
        <v>0</v>
      </c>
      <c r="K381" s="50">
        <f t="shared" si="60"/>
        <v>0</v>
      </c>
      <c r="L381" s="51">
        <f t="shared" si="61"/>
        <v>0</v>
      </c>
      <c r="M381" s="49">
        <f t="shared" si="62"/>
        <v>0</v>
      </c>
      <c r="N381" s="49">
        <f t="shared" si="63"/>
        <v>0</v>
      </c>
      <c r="O381" s="49">
        <f t="shared" si="64"/>
        <v>0</v>
      </c>
      <c r="P381" s="50">
        <f t="shared" si="65"/>
        <v>0</v>
      </c>
      <c r="Q381" s="105"/>
      <c r="R381" s="105"/>
      <c r="S381" s="105"/>
    </row>
    <row r="382" spans="1:19" x14ac:dyDescent="0.2">
      <c r="A382" s="104">
        <f>IF(E382&gt;0,IF(E382&gt;0,1+MAX($A$14:A381),0),0)</f>
        <v>0</v>
      </c>
      <c r="B382" s="39"/>
      <c r="C382" s="48"/>
      <c r="D382" s="25"/>
      <c r="E382" s="73"/>
      <c r="F382" s="76">
        <f t="shared" si="55"/>
        <v>0</v>
      </c>
      <c r="G382" s="71">
        <f t="shared" si="56"/>
        <v>0</v>
      </c>
      <c r="H382" s="71">
        <f t="shared" si="57"/>
        <v>0</v>
      </c>
      <c r="I382" s="71">
        <f t="shared" si="58"/>
        <v>0</v>
      </c>
      <c r="J382" s="71">
        <f t="shared" si="59"/>
        <v>0</v>
      </c>
      <c r="K382" s="50">
        <f t="shared" si="60"/>
        <v>0</v>
      </c>
      <c r="L382" s="51">
        <f t="shared" si="61"/>
        <v>0</v>
      </c>
      <c r="M382" s="49">
        <f t="shared" si="62"/>
        <v>0</v>
      </c>
      <c r="N382" s="49">
        <f t="shared" si="63"/>
        <v>0</v>
      </c>
      <c r="O382" s="49">
        <f t="shared" si="64"/>
        <v>0</v>
      </c>
      <c r="P382" s="50">
        <f t="shared" si="65"/>
        <v>0</v>
      </c>
      <c r="Q382" s="105"/>
      <c r="R382" s="105"/>
      <c r="S382" s="105"/>
    </row>
    <row r="383" spans="1:19" x14ac:dyDescent="0.2">
      <c r="A383" s="104">
        <f>IF(E383&gt;0,IF(E383&gt;0,1+MAX($A$14:A382),0),0)</f>
        <v>0</v>
      </c>
      <c r="B383" s="39"/>
      <c r="C383" s="48"/>
      <c r="D383" s="25"/>
      <c r="E383" s="73"/>
      <c r="F383" s="76">
        <f t="shared" si="55"/>
        <v>0</v>
      </c>
      <c r="G383" s="71">
        <f t="shared" si="56"/>
        <v>0</v>
      </c>
      <c r="H383" s="71">
        <f t="shared" si="57"/>
        <v>0</v>
      </c>
      <c r="I383" s="71">
        <f t="shared" si="58"/>
        <v>0</v>
      </c>
      <c r="J383" s="71">
        <f t="shared" si="59"/>
        <v>0</v>
      </c>
      <c r="K383" s="50">
        <f t="shared" si="60"/>
        <v>0</v>
      </c>
      <c r="L383" s="51">
        <f t="shared" si="61"/>
        <v>0</v>
      </c>
      <c r="M383" s="49">
        <f t="shared" si="62"/>
        <v>0</v>
      </c>
      <c r="N383" s="49">
        <f t="shared" si="63"/>
        <v>0</v>
      </c>
      <c r="O383" s="49">
        <f t="shared" si="64"/>
        <v>0</v>
      </c>
      <c r="P383" s="50">
        <f t="shared" si="65"/>
        <v>0</v>
      </c>
      <c r="Q383" s="105"/>
      <c r="R383" s="105"/>
      <c r="S383" s="105"/>
    </row>
    <row r="384" spans="1:19" x14ac:dyDescent="0.2">
      <c r="A384" s="104">
        <f>IF(E384&gt;0,IF(E384&gt;0,1+MAX($A$14:A383),0),0)</f>
        <v>0</v>
      </c>
      <c r="B384" s="39"/>
      <c r="C384" s="48"/>
      <c r="D384" s="25"/>
      <c r="E384" s="73"/>
      <c r="F384" s="76">
        <f t="shared" si="55"/>
        <v>0</v>
      </c>
      <c r="G384" s="71">
        <f t="shared" si="56"/>
        <v>0</v>
      </c>
      <c r="H384" s="71">
        <f t="shared" si="57"/>
        <v>0</v>
      </c>
      <c r="I384" s="71">
        <f t="shared" si="58"/>
        <v>0</v>
      </c>
      <c r="J384" s="71">
        <f t="shared" si="59"/>
        <v>0</v>
      </c>
      <c r="K384" s="50">
        <f t="shared" si="60"/>
        <v>0</v>
      </c>
      <c r="L384" s="51">
        <f t="shared" si="61"/>
        <v>0</v>
      </c>
      <c r="M384" s="49">
        <f t="shared" si="62"/>
        <v>0</v>
      </c>
      <c r="N384" s="49">
        <f t="shared" si="63"/>
        <v>0</v>
      </c>
      <c r="O384" s="49">
        <f t="shared" si="64"/>
        <v>0</v>
      </c>
      <c r="P384" s="50">
        <f t="shared" si="65"/>
        <v>0</v>
      </c>
      <c r="Q384" s="105"/>
      <c r="R384" s="105"/>
      <c r="S384" s="105"/>
    </row>
    <row r="385" spans="1:19" x14ac:dyDescent="0.2">
      <c r="A385" s="104">
        <f>IF(E385&gt;0,IF(E385&gt;0,1+MAX($A$14:A384),0),0)</f>
        <v>0</v>
      </c>
      <c r="B385" s="39"/>
      <c r="C385" s="48"/>
      <c r="D385" s="25"/>
      <c r="E385" s="73"/>
      <c r="F385" s="76">
        <f t="shared" si="55"/>
        <v>0</v>
      </c>
      <c r="G385" s="71">
        <f t="shared" si="56"/>
        <v>0</v>
      </c>
      <c r="H385" s="71">
        <f t="shared" si="57"/>
        <v>0</v>
      </c>
      <c r="I385" s="71">
        <f t="shared" si="58"/>
        <v>0</v>
      </c>
      <c r="J385" s="71">
        <f t="shared" si="59"/>
        <v>0</v>
      </c>
      <c r="K385" s="50">
        <f t="shared" si="60"/>
        <v>0</v>
      </c>
      <c r="L385" s="51">
        <f t="shared" si="61"/>
        <v>0</v>
      </c>
      <c r="M385" s="49">
        <f t="shared" si="62"/>
        <v>0</v>
      </c>
      <c r="N385" s="49">
        <f t="shared" si="63"/>
        <v>0</v>
      </c>
      <c r="O385" s="49">
        <f t="shared" si="64"/>
        <v>0</v>
      </c>
      <c r="P385" s="50">
        <f t="shared" si="65"/>
        <v>0</v>
      </c>
      <c r="Q385" s="105"/>
      <c r="R385" s="105"/>
      <c r="S385" s="105"/>
    </row>
    <row r="386" spans="1:19" x14ac:dyDescent="0.2">
      <c r="A386" s="104">
        <f>IF(E386&gt;0,IF(E386&gt;0,1+MAX($A$14:A385),0),0)</f>
        <v>0</v>
      </c>
      <c r="B386" s="39"/>
      <c r="C386" s="48"/>
      <c r="D386" s="25"/>
      <c r="E386" s="73"/>
      <c r="F386" s="76">
        <f t="shared" si="55"/>
        <v>0</v>
      </c>
      <c r="G386" s="71">
        <f t="shared" si="56"/>
        <v>0</v>
      </c>
      <c r="H386" s="71">
        <f t="shared" si="57"/>
        <v>0</v>
      </c>
      <c r="I386" s="71">
        <f t="shared" si="58"/>
        <v>0</v>
      </c>
      <c r="J386" s="71">
        <f t="shared" si="59"/>
        <v>0</v>
      </c>
      <c r="K386" s="50">
        <f t="shared" si="60"/>
        <v>0</v>
      </c>
      <c r="L386" s="51">
        <f t="shared" si="61"/>
        <v>0</v>
      </c>
      <c r="M386" s="49">
        <f t="shared" si="62"/>
        <v>0</v>
      </c>
      <c r="N386" s="49">
        <f t="shared" si="63"/>
        <v>0</v>
      </c>
      <c r="O386" s="49">
        <f t="shared" si="64"/>
        <v>0</v>
      </c>
      <c r="P386" s="50">
        <f t="shared" si="65"/>
        <v>0</v>
      </c>
      <c r="Q386" s="105"/>
      <c r="R386" s="105"/>
      <c r="S386" s="105"/>
    </row>
    <row r="387" spans="1:19" x14ac:dyDescent="0.2">
      <c r="A387" s="104">
        <f>IF(E387&gt;0,IF(E387&gt;0,1+MAX($A$14:A386),0),0)</f>
        <v>0</v>
      </c>
      <c r="B387" s="39"/>
      <c r="C387" s="48"/>
      <c r="D387" s="25"/>
      <c r="E387" s="73"/>
      <c r="F387" s="76">
        <f t="shared" si="55"/>
        <v>0</v>
      </c>
      <c r="G387" s="71">
        <f t="shared" si="56"/>
        <v>0</v>
      </c>
      <c r="H387" s="71">
        <f t="shared" si="57"/>
        <v>0</v>
      </c>
      <c r="I387" s="71">
        <f t="shared" si="58"/>
        <v>0</v>
      </c>
      <c r="J387" s="71">
        <f t="shared" si="59"/>
        <v>0</v>
      </c>
      <c r="K387" s="50">
        <f t="shared" si="60"/>
        <v>0</v>
      </c>
      <c r="L387" s="51">
        <f t="shared" si="61"/>
        <v>0</v>
      </c>
      <c r="M387" s="49">
        <f t="shared" si="62"/>
        <v>0</v>
      </c>
      <c r="N387" s="49">
        <f t="shared" si="63"/>
        <v>0</v>
      </c>
      <c r="O387" s="49">
        <f t="shared" si="64"/>
        <v>0</v>
      </c>
      <c r="P387" s="50">
        <f t="shared" si="65"/>
        <v>0</v>
      </c>
      <c r="Q387" s="105"/>
      <c r="R387" s="105"/>
      <c r="S387" s="105"/>
    </row>
    <row r="388" spans="1:19" x14ac:dyDescent="0.2">
      <c r="A388" s="104">
        <f>IF(E388&gt;0,IF(E388&gt;0,1+MAX($A$14:A387),0),0)</f>
        <v>0</v>
      </c>
      <c r="B388" s="39"/>
      <c r="C388" s="48"/>
      <c r="D388" s="25"/>
      <c r="E388" s="73"/>
      <c r="F388" s="76">
        <f t="shared" si="55"/>
        <v>0</v>
      </c>
      <c r="G388" s="71">
        <f t="shared" si="56"/>
        <v>0</v>
      </c>
      <c r="H388" s="71">
        <f t="shared" si="57"/>
        <v>0</v>
      </c>
      <c r="I388" s="71">
        <f t="shared" si="58"/>
        <v>0</v>
      </c>
      <c r="J388" s="71">
        <f t="shared" si="59"/>
        <v>0</v>
      </c>
      <c r="K388" s="50">
        <f t="shared" si="60"/>
        <v>0</v>
      </c>
      <c r="L388" s="51">
        <f t="shared" si="61"/>
        <v>0</v>
      </c>
      <c r="M388" s="49">
        <f t="shared" si="62"/>
        <v>0</v>
      </c>
      <c r="N388" s="49">
        <f t="shared" si="63"/>
        <v>0</v>
      </c>
      <c r="O388" s="49">
        <f t="shared" si="64"/>
        <v>0</v>
      </c>
      <c r="P388" s="50">
        <f t="shared" si="65"/>
        <v>0</v>
      </c>
      <c r="Q388" s="105"/>
      <c r="R388" s="105"/>
      <c r="S388" s="105"/>
    </row>
    <row r="389" spans="1:19" x14ac:dyDescent="0.2">
      <c r="A389" s="104">
        <f>IF(E389&gt;0,IF(E389&gt;0,1+MAX($A$14:A388),0),0)</f>
        <v>0</v>
      </c>
      <c r="B389" s="39"/>
      <c r="C389" s="48"/>
      <c r="D389" s="25"/>
      <c r="E389" s="73"/>
      <c r="F389" s="76">
        <f t="shared" si="55"/>
        <v>0</v>
      </c>
      <c r="G389" s="71">
        <f t="shared" si="56"/>
        <v>0</v>
      </c>
      <c r="H389" s="71">
        <f t="shared" si="57"/>
        <v>0</v>
      </c>
      <c r="I389" s="71">
        <f t="shared" si="58"/>
        <v>0</v>
      </c>
      <c r="J389" s="71">
        <f t="shared" si="59"/>
        <v>0</v>
      </c>
      <c r="K389" s="50">
        <f t="shared" si="60"/>
        <v>0</v>
      </c>
      <c r="L389" s="51">
        <f t="shared" si="61"/>
        <v>0</v>
      </c>
      <c r="M389" s="49">
        <f t="shared" si="62"/>
        <v>0</v>
      </c>
      <c r="N389" s="49">
        <f t="shared" si="63"/>
        <v>0</v>
      </c>
      <c r="O389" s="49">
        <f t="shared" si="64"/>
        <v>0</v>
      </c>
      <c r="P389" s="50">
        <f t="shared" si="65"/>
        <v>0</v>
      </c>
      <c r="Q389" s="105"/>
      <c r="R389" s="105"/>
      <c r="S389" s="105"/>
    </row>
    <row r="390" spans="1:19" x14ac:dyDescent="0.2">
      <c r="A390" s="104">
        <f>IF(E390&gt;0,IF(E390&gt;0,1+MAX($A$14:A389),0),0)</f>
        <v>0</v>
      </c>
      <c r="B390" s="39"/>
      <c r="C390" s="48"/>
      <c r="D390" s="25"/>
      <c r="E390" s="73"/>
      <c r="F390" s="76">
        <f t="shared" si="55"/>
        <v>0</v>
      </c>
      <c r="G390" s="71">
        <f t="shared" si="56"/>
        <v>0</v>
      </c>
      <c r="H390" s="71">
        <f t="shared" si="57"/>
        <v>0</v>
      </c>
      <c r="I390" s="71">
        <f t="shared" si="58"/>
        <v>0</v>
      </c>
      <c r="J390" s="71">
        <f t="shared" si="59"/>
        <v>0</v>
      </c>
      <c r="K390" s="50">
        <f t="shared" si="60"/>
        <v>0</v>
      </c>
      <c r="L390" s="51">
        <f t="shared" si="61"/>
        <v>0</v>
      </c>
      <c r="M390" s="49">
        <f t="shared" si="62"/>
        <v>0</v>
      </c>
      <c r="N390" s="49">
        <f t="shared" si="63"/>
        <v>0</v>
      </c>
      <c r="O390" s="49">
        <f t="shared" si="64"/>
        <v>0</v>
      </c>
      <c r="P390" s="50">
        <f t="shared" si="65"/>
        <v>0</v>
      </c>
      <c r="Q390" s="105"/>
      <c r="R390" s="105"/>
      <c r="S390" s="105"/>
    </row>
    <row r="391" spans="1:19" x14ac:dyDescent="0.2">
      <c r="A391" s="104">
        <f>IF(E391&gt;0,IF(E391&gt;0,1+MAX($A$14:A390),0),0)</f>
        <v>0</v>
      </c>
      <c r="B391" s="39"/>
      <c r="C391" s="48"/>
      <c r="D391" s="25"/>
      <c r="E391" s="73"/>
      <c r="F391" s="76">
        <f t="shared" si="55"/>
        <v>0</v>
      </c>
      <c r="G391" s="71">
        <f t="shared" si="56"/>
        <v>0</v>
      </c>
      <c r="H391" s="71">
        <f t="shared" si="57"/>
        <v>0</v>
      </c>
      <c r="I391" s="71">
        <f t="shared" si="58"/>
        <v>0</v>
      </c>
      <c r="J391" s="71">
        <f t="shared" si="59"/>
        <v>0</v>
      </c>
      <c r="K391" s="50">
        <f t="shared" si="60"/>
        <v>0</v>
      </c>
      <c r="L391" s="51">
        <f t="shared" si="61"/>
        <v>0</v>
      </c>
      <c r="M391" s="49">
        <f t="shared" si="62"/>
        <v>0</v>
      </c>
      <c r="N391" s="49">
        <f t="shared" si="63"/>
        <v>0</v>
      </c>
      <c r="O391" s="49">
        <f t="shared" si="64"/>
        <v>0</v>
      </c>
      <c r="P391" s="50">
        <f t="shared" si="65"/>
        <v>0</v>
      </c>
      <c r="Q391" s="105"/>
      <c r="R391" s="105"/>
      <c r="S391" s="105"/>
    </row>
    <row r="392" spans="1:19" x14ac:dyDescent="0.2">
      <c r="A392" s="104">
        <f>IF(E392&gt;0,IF(E392&gt;0,1+MAX($A$14:A391),0),0)</f>
        <v>0</v>
      </c>
      <c r="B392" s="39"/>
      <c r="C392" s="48"/>
      <c r="D392" s="25"/>
      <c r="E392" s="73"/>
      <c r="F392" s="76">
        <f t="shared" si="55"/>
        <v>0</v>
      </c>
      <c r="G392" s="71">
        <f t="shared" si="56"/>
        <v>0</v>
      </c>
      <c r="H392" s="71">
        <f t="shared" si="57"/>
        <v>0</v>
      </c>
      <c r="I392" s="71">
        <f t="shared" si="58"/>
        <v>0</v>
      </c>
      <c r="J392" s="71">
        <f t="shared" si="59"/>
        <v>0</v>
      </c>
      <c r="K392" s="50">
        <f t="shared" si="60"/>
        <v>0</v>
      </c>
      <c r="L392" s="51">
        <f t="shared" si="61"/>
        <v>0</v>
      </c>
      <c r="M392" s="49">
        <f t="shared" si="62"/>
        <v>0</v>
      </c>
      <c r="N392" s="49">
        <f t="shared" si="63"/>
        <v>0</v>
      </c>
      <c r="O392" s="49">
        <f t="shared" si="64"/>
        <v>0</v>
      </c>
      <c r="P392" s="50">
        <f t="shared" si="65"/>
        <v>0</v>
      </c>
      <c r="Q392" s="105"/>
      <c r="R392" s="105"/>
      <c r="S392" s="105"/>
    </row>
    <row r="393" spans="1:19" x14ac:dyDescent="0.2">
      <c r="A393" s="104">
        <f>IF(E393&gt;0,IF(E393&gt;0,1+MAX($A$14:A392),0),0)</f>
        <v>0</v>
      </c>
      <c r="B393" s="39"/>
      <c r="C393" s="48"/>
      <c r="D393" s="25"/>
      <c r="E393" s="73"/>
      <c r="F393" s="76">
        <f t="shared" si="55"/>
        <v>0</v>
      </c>
      <c r="G393" s="71">
        <f t="shared" si="56"/>
        <v>0</v>
      </c>
      <c r="H393" s="71">
        <f t="shared" si="57"/>
        <v>0</v>
      </c>
      <c r="I393" s="71">
        <f t="shared" si="58"/>
        <v>0</v>
      </c>
      <c r="J393" s="71">
        <f t="shared" si="59"/>
        <v>0</v>
      </c>
      <c r="K393" s="50">
        <f t="shared" si="60"/>
        <v>0</v>
      </c>
      <c r="L393" s="51">
        <f t="shared" si="61"/>
        <v>0</v>
      </c>
      <c r="M393" s="49">
        <f t="shared" si="62"/>
        <v>0</v>
      </c>
      <c r="N393" s="49">
        <f t="shared" si="63"/>
        <v>0</v>
      </c>
      <c r="O393" s="49">
        <f t="shared" si="64"/>
        <v>0</v>
      </c>
      <c r="P393" s="50">
        <f t="shared" si="65"/>
        <v>0</v>
      </c>
      <c r="Q393" s="105"/>
      <c r="R393" s="105"/>
      <c r="S393" s="105"/>
    </row>
    <row r="394" spans="1:19" x14ac:dyDescent="0.2">
      <c r="A394" s="104">
        <f>IF(E394&gt;0,IF(E394&gt;0,1+MAX($A$14:A393),0),0)</f>
        <v>0</v>
      </c>
      <c r="B394" s="39"/>
      <c r="C394" s="48"/>
      <c r="D394" s="25"/>
      <c r="E394" s="73"/>
      <c r="F394" s="76">
        <f t="shared" si="55"/>
        <v>0</v>
      </c>
      <c r="G394" s="71">
        <f t="shared" si="56"/>
        <v>0</v>
      </c>
      <c r="H394" s="71">
        <f t="shared" si="57"/>
        <v>0</v>
      </c>
      <c r="I394" s="71">
        <f t="shared" si="58"/>
        <v>0</v>
      </c>
      <c r="J394" s="71">
        <f t="shared" si="59"/>
        <v>0</v>
      </c>
      <c r="K394" s="50">
        <f t="shared" si="60"/>
        <v>0</v>
      </c>
      <c r="L394" s="51">
        <f t="shared" si="61"/>
        <v>0</v>
      </c>
      <c r="M394" s="49">
        <f t="shared" si="62"/>
        <v>0</v>
      </c>
      <c r="N394" s="49">
        <f t="shared" si="63"/>
        <v>0</v>
      </c>
      <c r="O394" s="49">
        <f t="shared" si="64"/>
        <v>0</v>
      </c>
      <c r="P394" s="50">
        <f t="shared" si="65"/>
        <v>0</v>
      </c>
      <c r="Q394" s="105"/>
      <c r="R394" s="105"/>
      <c r="S394" s="105"/>
    </row>
    <row r="395" spans="1:19" x14ac:dyDescent="0.2">
      <c r="A395" s="104">
        <f>IF(E395&gt;0,IF(E395&gt;0,1+MAX($A$14:A394),0),0)</f>
        <v>0</v>
      </c>
      <c r="B395" s="39"/>
      <c r="C395" s="48"/>
      <c r="D395" s="25"/>
      <c r="E395" s="73"/>
      <c r="F395" s="76">
        <f t="shared" si="55"/>
        <v>0</v>
      </c>
      <c r="G395" s="71">
        <f t="shared" si="56"/>
        <v>0</v>
      </c>
      <c r="H395" s="71">
        <f t="shared" si="57"/>
        <v>0</v>
      </c>
      <c r="I395" s="71">
        <f t="shared" si="58"/>
        <v>0</v>
      </c>
      <c r="J395" s="71">
        <f t="shared" si="59"/>
        <v>0</v>
      </c>
      <c r="K395" s="50">
        <f t="shared" si="60"/>
        <v>0</v>
      </c>
      <c r="L395" s="51">
        <f t="shared" si="61"/>
        <v>0</v>
      </c>
      <c r="M395" s="49">
        <f t="shared" si="62"/>
        <v>0</v>
      </c>
      <c r="N395" s="49">
        <f t="shared" si="63"/>
        <v>0</v>
      </c>
      <c r="O395" s="49">
        <f t="shared" si="64"/>
        <v>0</v>
      </c>
      <c r="P395" s="50">
        <f t="shared" si="65"/>
        <v>0</v>
      </c>
      <c r="Q395" s="105"/>
      <c r="R395" s="105"/>
      <c r="S395" s="105"/>
    </row>
    <row r="396" spans="1:19" x14ac:dyDescent="0.2">
      <c r="A396" s="104">
        <f>IF(E396&gt;0,IF(E396&gt;0,1+MAX($A$14:A395),0),0)</f>
        <v>0</v>
      </c>
      <c r="B396" s="39"/>
      <c r="C396" s="48"/>
      <c r="D396" s="25"/>
      <c r="E396" s="73"/>
      <c r="F396" s="76">
        <f t="shared" si="55"/>
        <v>0</v>
      </c>
      <c r="G396" s="71">
        <f t="shared" si="56"/>
        <v>0</v>
      </c>
      <c r="H396" s="71">
        <f t="shared" si="57"/>
        <v>0</v>
      </c>
      <c r="I396" s="71">
        <f t="shared" si="58"/>
        <v>0</v>
      </c>
      <c r="J396" s="71">
        <f t="shared" si="59"/>
        <v>0</v>
      </c>
      <c r="K396" s="50">
        <f t="shared" si="60"/>
        <v>0</v>
      </c>
      <c r="L396" s="51">
        <f t="shared" si="61"/>
        <v>0</v>
      </c>
      <c r="M396" s="49">
        <f t="shared" si="62"/>
        <v>0</v>
      </c>
      <c r="N396" s="49">
        <f t="shared" si="63"/>
        <v>0</v>
      </c>
      <c r="O396" s="49">
        <f t="shared" si="64"/>
        <v>0</v>
      </c>
      <c r="P396" s="50">
        <f t="shared" si="65"/>
        <v>0</v>
      </c>
      <c r="Q396" s="105"/>
      <c r="R396" s="105"/>
      <c r="S396" s="105"/>
    </row>
    <row r="397" spans="1:19" x14ac:dyDescent="0.2">
      <c r="A397" s="104">
        <f>IF(E397&gt;0,IF(E397&gt;0,1+MAX($A$14:A396),0),0)</f>
        <v>0</v>
      </c>
      <c r="B397" s="39"/>
      <c r="C397" s="48"/>
      <c r="D397" s="25"/>
      <c r="E397" s="73"/>
      <c r="F397" s="76">
        <f t="shared" si="55"/>
        <v>0</v>
      </c>
      <c r="G397" s="71">
        <f t="shared" si="56"/>
        <v>0</v>
      </c>
      <c r="H397" s="71">
        <f t="shared" si="57"/>
        <v>0</v>
      </c>
      <c r="I397" s="71">
        <f t="shared" si="58"/>
        <v>0</v>
      </c>
      <c r="J397" s="71">
        <f t="shared" si="59"/>
        <v>0</v>
      </c>
      <c r="K397" s="50">
        <f t="shared" si="60"/>
        <v>0</v>
      </c>
      <c r="L397" s="51">
        <f t="shared" si="61"/>
        <v>0</v>
      </c>
      <c r="M397" s="49">
        <f t="shared" si="62"/>
        <v>0</v>
      </c>
      <c r="N397" s="49">
        <f t="shared" si="63"/>
        <v>0</v>
      </c>
      <c r="O397" s="49">
        <f t="shared" si="64"/>
        <v>0</v>
      </c>
      <c r="P397" s="50">
        <f t="shared" si="65"/>
        <v>0</v>
      </c>
      <c r="Q397" s="105"/>
      <c r="R397" s="105"/>
      <c r="S397" s="105"/>
    </row>
    <row r="398" spans="1:19" x14ac:dyDescent="0.2">
      <c r="A398" s="104">
        <f>IF(E398&gt;0,IF(E398&gt;0,1+MAX($A$14:A397),0),0)</f>
        <v>0</v>
      </c>
      <c r="B398" s="39"/>
      <c r="C398" s="48"/>
      <c r="D398" s="25"/>
      <c r="E398" s="73"/>
      <c r="F398" s="76">
        <f t="shared" si="55"/>
        <v>0</v>
      </c>
      <c r="G398" s="71">
        <f t="shared" si="56"/>
        <v>0</v>
      </c>
      <c r="H398" s="71">
        <f t="shared" si="57"/>
        <v>0</v>
      </c>
      <c r="I398" s="71">
        <f t="shared" si="58"/>
        <v>0</v>
      </c>
      <c r="J398" s="71">
        <f t="shared" si="59"/>
        <v>0</v>
      </c>
      <c r="K398" s="50">
        <f t="shared" si="60"/>
        <v>0</v>
      </c>
      <c r="L398" s="51">
        <f t="shared" si="61"/>
        <v>0</v>
      </c>
      <c r="M398" s="49">
        <f t="shared" si="62"/>
        <v>0</v>
      </c>
      <c r="N398" s="49">
        <f t="shared" si="63"/>
        <v>0</v>
      </c>
      <c r="O398" s="49">
        <f t="shared" si="64"/>
        <v>0</v>
      </c>
      <c r="P398" s="50">
        <f t="shared" si="65"/>
        <v>0</v>
      </c>
      <c r="Q398" s="105"/>
      <c r="R398" s="105"/>
      <c r="S398" s="105"/>
    </row>
    <row r="399" spans="1:19" x14ac:dyDescent="0.2">
      <c r="A399" s="104">
        <f>IF(E399&gt;0,IF(E399&gt;0,1+MAX($A$14:A398),0),0)</f>
        <v>0</v>
      </c>
      <c r="B399" s="39"/>
      <c r="C399" s="48"/>
      <c r="D399" s="25"/>
      <c r="E399" s="73"/>
      <c r="F399" s="76">
        <f t="shared" ref="F399:F462" si="66">ROUNDUP((1+$Q$11)*Q399/$S$11,2)</f>
        <v>0</v>
      </c>
      <c r="G399" s="71">
        <f t="shared" ref="G399:G462" si="67">IF(F399&gt;0.001,9.5,0)</f>
        <v>0</v>
      </c>
      <c r="H399" s="71">
        <f t="shared" ref="H399:H462" si="68">ROUND(F399*G399,2)</f>
        <v>0</v>
      </c>
      <c r="I399" s="71">
        <f t="shared" ref="I399:I462" si="69">ROUND((1+$R$11)*R399,2)</f>
        <v>0</v>
      </c>
      <c r="J399" s="71">
        <f t="shared" ref="J399:J462" si="70">ROUND((1+$R$11*0.5)*S399,2)</f>
        <v>0</v>
      </c>
      <c r="K399" s="50">
        <f t="shared" ref="K399:K462" si="71">SUM(H399:J399)</f>
        <v>0</v>
      </c>
      <c r="L399" s="51">
        <f t="shared" ref="L399:L462" si="72">ROUND(E399*F399,2)</f>
        <v>0</v>
      </c>
      <c r="M399" s="49">
        <f t="shared" ref="M399:M462" si="73">ROUND(H399*E399,2)</f>
        <v>0</v>
      </c>
      <c r="N399" s="49">
        <f t="shared" ref="N399:N462" si="74">ROUND(I399*E399,2)</f>
        <v>0</v>
      </c>
      <c r="O399" s="49">
        <f t="shared" ref="O399:O462" si="75">ROUND(J399*E399,2)</f>
        <v>0</v>
      </c>
      <c r="P399" s="50">
        <f t="shared" ref="P399:P462" si="76">SUM(M399:O399)</f>
        <v>0</v>
      </c>
      <c r="Q399" s="105"/>
      <c r="R399" s="105"/>
      <c r="S399" s="105"/>
    </row>
    <row r="400" spans="1:19" x14ac:dyDescent="0.2">
      <c r="A400" s="104">
        <f>IF(E400&gt;0,IF(E400&gt;0,1+MAX($A$14:A399),0),0)</f>
        <v>0</v>
      </c>
      <c r="B400" s="39"/>
      <c r="C400" s="48"/>
      <c r="D400" s="25"/>
      <c r="E400" s="73"/>
      <c r="F400" s="76">
        <f t="shared" si="66"/>
        <v>0</v>
      </c>
      <c r="G400" s="71">
        <f t="shared" si="67"/>
        <v>0</v>
      </c>
      <c r="H400" s="71">
        <f t="shared" si="68"/>
        <v>0</v>
      </c>
      <c r="I400" s="71">
        <f t="shared" si="69"/>
        <v>0</v>
      </c>
      <c r="J400" s="71">
        <f t="shared" si="70"/>
        <v>0</v>
      </c>
      <c r="K400" s="50">
        <f t="shared" si="71"/>
        <v>0</v>
      </c>
      <c r="L400" s="51">
        <f t="shared" si="72"/>
        <v>0</v>
      </c>
      <c r="M400" s="49">
        <f t="shared" si="73"/>
        <v>0</v>
      </c>
      <c r="N400" s="49">
        <f t="shared" si="74"/>
        <v>0</v>
      </c>
      <c r="O400" s="49">
        <f t="shared" si="75"/>
        <v>0</v>
      </c>
      <c r="P400" s="50">
        <f t="shared" si="76"/>
        <v>0</v>
      </c>
      <c r="Q400" s="105"/>
      <c r="R400" s="105"/>
      <c r="S400" s="105"/>
    </row>
    <row r="401" spans="1:19" x14ac:dyDescent="0.2">
      <c r="A401" s="104">
        <f>IF(E401&gt;0,IF(E401&gt;0,1+MAX($A$14:A400),0),0)</f>
        <v>0</v>
      </c>
      <c r="B401" s="39"/>
      <c r="C401" s="48"/>
      <c r="D401" s="25"/>
      <c r="E401" s="73"/>
      <c r="F401" s="76">
        <f t="shared" si="66"/>
        <v>0</v>
      </c>
      <c r="G401" s="71">
        <f t="shared" si="67"/>
        <v>0</v>
      </c>
      <c r="H401" s="71">
        <f t="shared" si="68"/>
        <v>0</v>
      </c>
      <c r="I401" s="71">
        <f t="shared" si="69"/>
        <v>0</v>
      </c>
      <c r="J401" s="71">
        <f t="shared" si="70"/>
        <v>0</v>
      </c>
      <c r="K401" s="50">
        <f t="shared" si="71"/>
        <v>0</v>
      </c>
      <c r="L401" s="51">
        <f t="shared" si="72"/>
        <v>0</v>
      </c>
      <c r="M401" s="49">
        <f t="shared" si="73"/>
        <v>0</v>
      </c>
      <c r="N401" s="49">
        <f t="shared" si="74"/>
        <v>0</v>
      </c>
      <c r="O401" s="49">
        <f t="shared" si="75"/>
        <v>0</v>
      </c>
      <c r="P401" s="50">
        <f t="shared" si="76"/>
        <v>0</v>
      </c>
      <c r="Q401" s="105"/>
      <c r="R401" s="105"/>
      <c r="S401" s="105"/>
    </row>
    <row r="402" spans="1:19" x14ac:dyDescent="0.2">
      <c r="A402" s="104">
        <f>IF(E402&gt;0,IF(E402&gt;0,1+MAX($A$14:A401),0),0)</f>
        <v>0</v>
      </c>
      <c r="B402" s="39"/>
      <c r="C402" s="48"/>
      <c r="D402" s="25"/>
      <c r="E402" s="73"/>
      <c r="F402" s="76">
        <f t="shared" si="66"/>
        <v>0</v>
      </c>
      <c r="G402" s="71">
        <f t="shared" si="67"/>
        <v>0</v>
      </c>
      <c r="H402" s="71">
        <f t="shared" si="68"/>
        <v>0</v>
      </c>
      <c r="I402" s="71">
        <f t="shared" si="69"/>
        <v>0</v>
      </c>
      <c r="J402" s="71">
        <f t="shared" si="70"/>
        <v>0</v>
      </c>
      <c r="K402" s="50">
        <f t="shared" si="71"/>
        <v>0</v>
      </c>
      <c r="L402" s="51">
        <f t="shared" si="72"/>
        <v>0</v>
      </c>
      <c r="M402" s="49">
        <f t="shared" si="73"/>
        <v>0</v>
      </c>
      <c r="N402" s="49">
        <f t="shared" si="74"/>
        <v>0</v>
      </c>
      <c r="O402" s="49">
        <f t="shared" si="75"/>
        <v>0</v>
      </c>
      <c r="P402" s="50">
        <f t="shared" si="76"/>
        <v>0</v>
      </c>
      <c r="Q402" s="105"/>
      <c r="R402" s="105"/>
      <c r="S402" s="105"/>
    </row>
    <row r="403" spans="1:19" x14ac:dyDescent="0.2">
      <c r="A403" s="104">
        <f>IF(E403&gt;0,IF(E403&gt;0,1+MAX($A$14:A402),0),0)</f>
        <v>0</v>
      </c>
      <c r="B403" s="39"/>
      <c r="C403" s="48"/>
      <c r="D403" s="25"/>
      <c r="E403" s="73"/>
      <c r="F403" s="76">
        <f t="shared" si="66"/>
        <v>0</v>
      </c>
      <c r="G403" s="71">
        <f t="shared" si="67"/>
        <v>0</v>
      </c>
      <c r="H403" s="71">
        <f t="shared" si="68"/>
        <v>0</v>
      </c>
      <c r="I403" s="71">
        <f t="shared" si="69"/>
        <v>0</v>
      </c>
      <c r="J403" s="71">
        <f t="shared" si="70"/>
        <v>0</v>
      </c>
      <c r="K403" s="50">
        <f t="shared" si="71"/>
        <v>0</v>
      </c>
      <c r="L403" s="51">
        <f t="shared" si="72"/>
        <v>0</v>
      </c>
      <c r="M403" s="49">
        <f t="shared" si="73"/>
        <v>0</v>
      </c>
      <c r="N403" s="49">
        <f t="shared" si="74"/>
        <v>0</v>
      </c>
      <c r="O403" s="49">
        <f t="shared" si="75"/>
        <v>0</v>
      </c>
      <c r="P403" s="50">
        <f t="shared" si="76"/>
        <v>0</v>
      </c>
      <c r="Q403" s="105"/>
      <c r="R403" s="105"/>
      <c r="S403" s="105"/>
    </row>
    <row r="404" spans="1:19" x14ac:dyDescent="0.2">
      <c r="A404" s="104">
        <f>IF(E404&gt;0,IF(E404&gt;0,1+MAX($A$14:A403),0),0)</f>
        <v>0</v>
      </c>
      <c r="B404" s="39"/>
      <c r="C404" s="48"/>
      <c r="D404" s="25"/>
      <c r="E404" s="73"/>
      <c r="F404" s="76">
        <f t="shared" si="66"/>
        <v>0</v>
      </c>
      <c r="G404" s="71">
        <f t="shared" si="67"/>
        <v>0</v>
      </c>
      <c r="H404" s="71">
        <f t="shared" si="68"/>
        <v>0</v>
      </c>
      <c r="I404" s="71">
        <f t="shared" si="69"/>
        <v>0</v>
      </c>
      <c r="J404" s="71">
        <f t="shared" si="70"/>
        <v>0</v>
      </c>
      <c r="K404" s="50">
        <f t="shared" si="71"/>
        <v>0</v>
      </c>
      <c r="L404" s="51">
        <f t="shared" si="72"/>
        <v>0</v>
      </c>
      <c r="M404" s="49">
        <f t="shared" si="73"/>
        <v>0</v>
      </c>
      <c r="N404" s="49">
        <f t="shared" si="74"/>
        <v>0</v>
      </c>
      <c r="O404" s="49">
        <f t="shared" si="75"/>
        <v>0</v>
      </c>
      <c r="P404" s="50">
        <f t="shared" si="76"/>
        <v>0</v>
      </c>
      <c r="Q404" s="105"/>
      <c r="R404" s="105"/>
      <c r="S404" s="105"/>
    </row>
    <row r="405" spans="1:19" x14ac:dyDescent="0.2">
      <c r="A405" s="104">
        <f>IF(E405&gt;0,IF(E405&gt;0,1+MAX($A$14:A404),0),0)</f>
        <v>0</v>
      </c>
      <c r="B405" s="39"/>
      <c r="C405" s="48"/>
      <c r="D405" s="25"/>
      <c r="E405" s="73"/>
      <c r="F405" s="76">
        <f t="shared" si="66"/>
        <v>0</v>
      </c>
      <c r="G405" s="71">
        <f t="shared" si="67"/>
        <v>0</v>
      </c>
      <c r="H405" s="71">
        <f t="shared" si="68"/>
        <v>0</v>
      </c>
      <c r="I405" s="71">
        <f t="shared" si="69"/>
        <v>0</v>
      </c>
      <c r="J405" s="71">
        <f t="shared" si="70"/>
        <v>0</v>
      </c>
      <c r="K405" s="50">
        <f t="shared" si="71"/>
        <v>0</v>
      </c>
      <c r="L405" s="51">
        <f t="shared" si="72"/>
        <v>0</v>
      </c>
      <c r="M405" s="49">
        <f t="shared" si="73"/>
        <v>0</v>
      </c>
      <c r="N405" s="49">
        <f t="shared" si="74"/>
        <v>0</v>
      </c>
      <c r="O405" s="49">
        <f t="shared" si="75"/>
        <v>0</v>
      </c>
      <c r="P405" s="50">
        <f t="shared" si="76"/>
        <v>0</v>
      </c>
      <c r="Q405" s="105"/>
      <c r="R405" s="105"/>
      <c r="S405" s="105"/>
    </row>
    <row r="406" spans="1:19" x14ac:dyDescent="0.2">
      <c r="A406" s="104">
        <f>IF(E406&gt;0,IF(E406&gt;0,1+MAX($A$14:A405),0),0)</f>
        <v>0</v>
      </c>
      <c r="B406" s="39"/>
      <c r="C406" s="48"/>
      <c r="D406" s="25"/>
      <c r="E406" s="73"/>
      <c r="F406" s="76">
        <f t="shared" si="66"/>
        <v>0</v>
      </c>
      <c r="G406" s="71">
        <f t="shared" si="67"/>
        <v>0</v>
      </c>
      <c r="H406" s="71">
        <f t="shared" si="68"/>
        <v>0</v>
      </c>
      <c r="I406" s="71">
        <f t="shared" si="69"/>
        <v>0</v>
      </c>
      <c r="J406" s="71">
        <f t="shared" si="70"/>
        <v>0</v>
      </c>
      <c r="K406" s="50">
        <f t="shared" si="71"/>
        <v>0</v>
      </c>
      <c r="L406" s="51">
        <f t="shared" si="72"/>
        <v>0</v>
      </c>
      <c r="M406" s="49">
        <f t="shared" si="73"/>
        <v>0</v>
      </c>
      <c r="N406" s="49">
        <f t="shared" si="74"/>
        <v>0</v>
      </c>
      <c r="O406" s="49">
        <f t="shared" si="75"/>
        <v>0</v>
      </c>
      <c r="P406" s="50">
        <f t="shared" si="76"/>
        <v>0</v>
      </c>
      <c r="Q406" s="105"/>
      <c r="R406" s="105"/>
      <c r="S406" s="105"/>
    </row>
    <row r="407" spans="1:19" x14ac:dyDescent="0.2">
      <c r="A407" s="104">
        <f>IF(E407&gt;0,IF(E407&gt;0,1+MAX($A$14:A406),0),0)</f>
        <v>0</v>
      </c>
      <c r="B407" s="39"/>
      <c r="C407" s="48"/>
      <c r="D407" s="25"/>
      <c r="E407" s="73"/>
      <c r="F407" s="76">
        <f t="shared" si="66"/>
        <v>0</v>
      </c>
      <c r="G407" s="71">
        <f t="shared" si="67"/>
        <v>0</v>
      </c>
      <c r="H407" s="71">
        <f t="shared" si="68"/>
        <v>0</v>
      </c>
      <c r="I407" s="71">
        <f t="shared" si="69"/>
        <v>0</v>
      </c>
      <c r="J407" s="71">
        <f t="shared" si="70"/>
        <v>0</v>
      </c>
      <c r="K407" s="50">
        <f t="shared" si="71"/>
        <v>0</v>
      </c>
      <c r="L407" s="51">
        <f t="shared" si="72"/>
        <v>0</v>
      </c>
      <c r="M407" s="49">
        <f t="shared" si="73"/>
        <v>0</v>
      </c>
      <c r="N407" s="49">
        <f t="shared" si="74"/>
        <v>0</v>
      </c>
      <c r="O407" s="49">
        <f t="shared" si="75"/>
        <v>0</v>
      </c>
      <c r="P407" s="50">
        <f t="shared" si="76"/>
        <v>0</v>
      </c>
      <c r="Q407" s="105"/>
      <c r="R407" s="105"/>
      <c r="S407" s="105"/>
    </row>
    <row r="408" spans="1:19" x14ac:dyDescent="0.2">
      <c r="A408" s="104">
        <f>IF(E408&gt;0,IF(E408&gt;0,1+MAX($A$14:A407),0),0)</f>
        <v>0</v>
      </c>
      <c r="B408" s="39"/>
      <c r="C408" s="48"/>
      <c r="D408" s="25"/>
      <c r="E408" s="73"/>
      <c r="F408" s="76">
        <f t="shared" si="66"/>
        <v>0</v>
      </c>
      <c r="G408" s="71">
        <f t="shared" si="67"/>
        <v>0</v>
      </c>
      <c r="H408" s="71">
        <f t="shared" si="68"/>
        <v>0</v>
      </c>
      <c r="I408" s="71">
        <f t="shared" si="69"/>
        <v>0</v>
      </c>
      <c r="J408" s="71">
        <f t="shared" si="70"/>
        <v>0</v>
      </c>
      <c r="K408" s="50">
        <f t="shared" si="71"/>
        <v>0</v>
      </c>
      <c r="L408" s="51">
        <f t="shared" si="72"/>
        <v>0</v>
      </c>
      <c r="M408" s="49">
        <f t="shared" si="73"/>
        <v>0</v>
      </c>
      <c r="N408" s="49">
        <f t="shared" si="74"/>
        <v>0</v>
      </c>
      <c r="O408" s="49">
        <f t="shared" si="75"/>
        <v>0</v>
      </c>
      <c r="P408" s="50">
        <f t="shared" si="76"/>
        <v>0</v>
      </c>
      <c r="Q408" s="105"/>
      <c r="R408" s="105"/>
      <c r="S408" s="105"/>
    </row>
    <row r="409" spans="1:19" x14ac:dyDescent="0.2">
      <c r="A409" s="104">
        <f>IF(E409&gt;0,IF(E409&gt;0,1+MAX($A$14:A408),0),0)</f>
        <v>0</v>
      </c>
      <c r="B409" s="39"/>
      <c r="C409" s="48"/>
      <c r="D409" s="25"/>
      <c r="E409" s="73"/>
      <c r="F409" s="76">
        <f t="shared" si="66"/>
        <v>0</v>
      </c>
      <c r="G409" s="71">
        <f t="shared" si="67"/>
        <v>0</v>
      </c>
      <c r="H409" s="71">
        <f t="shared" si="68"/>
        <v>0</v>
      </c>
      <c r="I409" s="71">
        <f t="shared" si="69"/>
        <v>0</v>
      </c>
      <c r="J409" s="71">
        <f t="shared" si="70"/>
        <v>0</v>
      </c>
      <c r="K409" s="50">
        <f t="shared" si="71"/>
        <v>0</v>
      </c>
      <c r="L409" s="51">
        <f t="shared" si="72"/>
        <v>0</v>
      </c>
      <c r="M409" s="49">
        <f t="shared" si="73"/>
        <v>0</v>
      </c>
      <c r="N409" s="49">
        <f t="shared" si="74"/>
        <v>0</v>
      </c>
      <c r="O409" s="49">
        <f t="shared" si="75"/>
        <v>0</v>
      </c>
      <c r="P409" s="50">
        <f t="shared" si="76"/>
        <v>0</v>
      </c>
      <c r="Q409" s="105"/>
      <c r="R409" s="105"/>
      <c r="S409" s="105"/>
    </row>
    <row r="410" spans="1:19" x14ac:dyDescent="0.2">
      <c r="A410" s="104">
        <f>IF(E410&gt;0,IF(E410&gt;0,1+MAX($A$14:A409),0),0)</f>
        <v>0</v>
      </c>
      <c r="B410" s="39"/>
      <c r="C410" s="48"/>
      <c r="D410" s="25"/>
      <c r="E410" s="73"/>
      <c r="F410" s="76">
        <f t="shared" si="66"/>
        <v>0</v>
      </c>
      <c r="G410" s="71">
        <f t="shared" si="67"/>
        <v>0</v>
      </c>
      <c r="H410" s="71">
        <f t="shared" si="68"/>
        <v>0</v>
      </c>
      <c r="I410" s="71">
        <f t="shared" si="69"/>
        <v>0</v>
      </c>
      <c r="J410" s="71">
        <f t="shared" si="70"/>
        <v>0</v>
      </c>
      <c r="K410" s="50">
        <f t="shared" si="71"/>
        <v>0</v>
      </c>
      <c r="L410" s="51">
        <f t="shared" si="72"/>
        <v>0</v>
      </c>
      <c r="M410" s="49">
        <f t="shared" si="73"/>
        <v>0</v>
      </c>
      <c r="N410" s="49">
        <f t="shared" si="74"/>
        <v>0</v>
      </c>
      <c r="O410" s="49">
        <f t="shared" si="75"/>
        <v>0</v>
      </c>
      <c r="P410" s="50">
        <f t="shared" si="76"/>
        <v>0</v>
      </c>
      <c r="Q410" s="105"/>
      <c r="R410" s="105"/>
      <c r="S410" s="105"/>
    </row>
    <row r="411" spans="1:19" x14ac:dyDescent="0.2">
      <c r="A411" s="104">
        <f>IF(E411&gt;0,IF(E411&gt;0,1+MAX($A$14:A410),0),0)</f>
        <v>0</v>
      </c>
      <c r="B411" s="39"/>
      <c r="C411" s="48"/>
      <c r="D411" s="25"/>
      <c r="E411" s="73"/>
      <c r="F411" s="76">
        <f t="shared" si="66"/>
        <v>0</v>
      </c>
      <c r="G411" s="71">
        <f t="shared" si="67"/>
        <v>0</v>
      </c>
      <c r="H411" s="71">
        <f t="shared" si="68"/>
        <v>0</v>
      </c>
      <c r="I411" s="71">
        <f t="shared" si="69"/>
        <v>0</v>
      </c>
      <c r="J411" s="71">
        <f t="shared" si="70"/>
        <v>0</v>
      </c>
      <c r="K411" s="50">
        <f t="shared" si="71"/>
        <v>0</v>
      </c>
      <c r="L411" s="51">
        <f t="shared" si="72"/>
        <v>0</v>
      </c>
      <c r="M411" s="49">
        <f t="shared" si="73"/>
        <v>0</v>
      </c>
      <c r="N411" s="49">
        <f t="shared" si="74"/>
        <v>0</v>
      </c>
      <c r="O411" s="49">
        <f t="shared" si="75"/>
        <v>0</v>
      </c>
      <c r="P411" s="50">
        <f t="shared" si="76"/>
        <v>0</v>
      </c>
      <c r="Q411" s="105"/>
      <c r="R411" s="105"/>
      <c r="S411" s="105"/>
    </row>
    <row r="412" spans="1:19" x14ac:dyDescent="0.2">
      <c r="A412" s="104">
        <f>IF(E412&gt;0,IF(E412&gt;0,1+MAX($A$14:A411),0),0)</f>
        <v>0</v>
      </c>
      <c r="B412" s="39"/>
      <c r="C412" s="48"/>
      <c r="D412" s="25"/>
      <c r="E412" s="73"/>
      <c r="F412" s="76">
        <f t="shared" si="66"/>
        <v>0</v>
      </c>
      <c r="G412" s="71">
        <f t="shared" si="67"/>
        <v>0</v>
      </c>
      <c r="H412" s="71">
        <f t="shared" si="68"/>
        <v>0</v>
      </c>
      <c r="I412" s="71">
        <f t="shared" si="69"/>
        <v>0</v>
      </c>
      <c r="J412" s="71">
        <f t="shared" si="70"/>
        <v>0</v>
      </c>
      <c r="K412" s="50">
        <f t="shared" si="71"/>
        <v>0</v>
      </c>
      <c r="L412" s="51">
        <f t="shared" si="72"/>
        <v>0</v>
      </c>
      <c r="M412" s="49">
        <f t="shared" si="73"/>
        <v>0</v>
      </c>
      <c r="N412" s="49">
        <f t="shared" si="74"/>
        <v>0</v>
      </c>
      <c r="O412" s="49">
        <f t="shared" si="75"/>
        <v>0</v>
      </c>
      <c r="P412" s="50">
        <f t="shared" si="76"/>
        <v>0</v>
      </c>
      <c r="Q412" s="105"/>
      <c r="R412" s="105"/>
      <c r="S412" s="105"/>
    </row>
    <row r="413" spans="1:19" x14ac:dyDescent="0.2">
      <c r="A413" s="104">
        <f>IF(E413&gt;0,IF(E413&gt;0,1+MAX($A$14:A412),0),0)</f>
        <v>0</v>
      </c>
      <c r="B413" s="39"/>
      <c r="C413" s="48"/>
      <c r="D413" s="25"/>
      <c r="E413" s="73"/>
      <c r="F413" s="76">
        <f t="shared" si="66"/>
        <v>0</v>
      </c>
      <c r="G413" s="71">
        <f t="shared" si="67"/>
        <v>0</v>
      </c>
      <c r="H413" s="71">
        <f t="shared" si="68"/>
        <v>0</v>
      </c>
      <c r="I413" s="71">
        <f t="shared" si="69"/>
        <v>0</v>
      </c>
      <c r="J413" s="71">
        <f t="shared" si="70"/>
        <v>0</v>
      </c>
      <c r="K413" s="50">
        <f t="shared" si="71"/>
        <v>0</v>
      </c>
      <c r="L413" s="51">
        <f t="shared" si="72"/>
        <v>0</v>
      </c>
      <c r="M413" s="49">
        <f t="shared" si="73"/>
        <v>0</v>
      </c>
      <c r="N413" s="49">
        <f t="shared" si="74"/>
        <v>0</v>
      </c>
      <c r="O413" s="49">
        <f t="shared" si="75"/>
        <v>0</v>
      </c>
      <c r="P413" s="50">
        <f t="shared" si="76"/>
        <v>0</v>
      </c>
      <c r="Q413" s="105"/>
      <c r="R413" s="105"/>
      <c r="S413" s="105"/>
    </row>
    <row r="414" spans="1:19" x14ac:dyDescent="0.2">
      <c r="A414" s="104">
        <f>IF(E414&gt;0,IF(E414&gt;0,1+MAX($A$14:A413),0),0)</f>
        <v>0</v>
      </c>
      <c r="B414" s="39"/>
      <c r="C414" s="48"/>
      <c r="D414" s="25"/>
      <c r="E414" s="73"/>
      <c r="F414" s="76">
        <f t="shared" si="66"/>
        <v>0</v>
      </c>
      <c r="G414" s="71">
        <f t="shared" si="67"/>
        <v>0</v>
      </c>
      <c r="H414" s="71">
        <f t="shared" si="68"/>
        <v>0</v>
      </c>
      <c r="I414" s="71">
        <f t="shared" si="69"/>
        <v>0</v>
      </c>
      <c r="J414" s="71">
        <f t="shared" si="70"/>
        <v>0</v>
      </c>
      <c r="K414" s="50">
        <f t="shared" si="71"/>
        <v>0</v>
      </c>
      <c r="L414" s="51">
        <f t="shared" si="72"/>
        <v>0</v>
      </c>
      <c r="M414" s="49">
        <f t="shared" si="73"/>
        <v>0</v>
      </c>
      <c r="N414" s="49">
        <f t="shared" si="74"/>
        <v>0</v>
      </c>
      <c r="O414" s="49">
        <f t="shared" si="75"/>
        <v>0</v>
      </c>
      <c r="P414" s="50">
        <f t="shared" si="76"/>
        <v>0</v>
      </c>
      <c r="Q414" s="105"/>
      <c r="R414" s="105"/>
      <c r="S414" s="105"/>
    </row>
    <row r="415" spans="1:19" x14ac:dyDescent="0.2">
      <c r="A415" s="104">
        <f>IF(E415&gt;0,IF(E415&gt;0,1+MAX($A$14:A414),0),0)</f>
        <v>0</v>
      </c>
      <c r="B415" s="39"/>
      <c r="C415" s="48"/>
      <c r="D415" s="25"/>
      <c r="E415" s="73"/>
      <c r="F415" s="76">
        <f t="shared" si="66"/>
        <v>0</v>
      </c>
      <c r="G415" s="71">
        <f t="shared" si="67"/>
        <v>0</v>
      </c>
      <c r="H415" s="71">
        <f t="shared" si="68"/>
        <v>0</v>
      </c>
      <c r="I415" s="71">
        <f t="shared" si="69"/>
        <v>0</v>
      </c>
      <c r="J415" s="71">
        <f t="shared" si="70"/>
        <v>0</v>
      </c>
      <c r="K415" s="50">
        <f t="shared" si="71"/>
        <v>0</v>
      </c>
      <c r="L415" s="51">
        <f t="shared" si="72"/>
        <v>0</v>
      </c>
      <c r="M415" s="49">
        <f t="shared" si="73"/>
        <v>0</v>
      </c>
      <c r="N415" s="49">
        <f t="shared" si="74"/>
        <v>0</v>
      </c>
      <c r="O415" s="49">
        <f t="shared" si="75"/>
        <v>0</v>
      </c>
      <c r="P415" s="50">
        <f t="shared" si="76"/>
        <v>0</v>
      </c>
      <c r="Q415" s="105"/>
      <c r="R415" s="105"/>
      <c r="S415" s="105"/>
    </row>
    <row r="416" spans="1:19" x14ac:dyDescent="0.2">
      <c r="A416" s="104">
        <f>IF(E416&gt;0,IF(E416&gt;0,1+MAX($A$14:A415),0),0)</f>
        <v>0</v>
      </c>
      <c r="B416" s="39"/>
      <c r="C416" s="48"/>
      <c r="D416" s="25"/>
      <c r="E416" s="73"/>
      <c r="F416" s="76">
        <f t="shared" si="66"/>
        <v>0</v>
      </c>
      <c r="G416" s="71">
        <f t="shared" si="67"/>
        <v>0</v>
      </c>
      <c r="H416" s="71">
        <f t="shared" si="68"/>
        <v>0</v>
      </c>
      <c r="I416" s="71">
        <f t="shared" si="69"/>
        <v>0</v>
      </c>
      <c r="J416" s="71">
        <f t="shared" si="70"/>
        <v>0</v>
      </c>
      <c r="K416" s="50">
        <f t="shared" si="71"/>
        <v>0</v>
      </c>
      <c r="L416" s="51">
        <f t="shared" si="72"/>
        <v>0</v>
      </c>
      <c r="M416" s="49">
        <f t="shared" si="73"/>
        <v>0</v>
      </c>
      <c r="N416" s="49">
        <f t="shared" si="74"/>
        <v>0</v>
      </c>
      <c r="O416" s="49">
        <f t="shared" si="75"/>
        <v>0</v>
      </c>
      <c r="P416" s="50">
        <f t="shared" si="76"/>
        <v>0</v>
      </c>
      <c r="Q416" s="105"/>
      <c r="R416" s="105"/>
      <c r="S416" s="105"/>
    </row>
    <row r="417" spans="1:19" x14ac:dyDescent="0.2">
      <c r="A417" s="104">
        <f>IF(E417&gt;0,IF(E417&gt;0,1+MAX($A$14:A416),0),0)</f>
        <v>0</v>
      </c>
      <c r="B417" s="39"/>
      <c r="C417" s="48"/>
      <c r="D417" s="25"/>
      <c r="E417" s="73"/>
      <c r="F417" s="76">
        <f t="shared" si="66"/>
        <v>0</v>
      </c>
      <c r="G417" s="71">
        <f t="shared" si="67"/>
        <v>0</v>
      </c>
      <c r="H417" s="71">
        <f t="shared" si="68"/>
        <v>0</v>
      </c>
      <c r="I417" s="71">
        <f t="shared" si="69"/>
        <v>0</v>
      </c>
      <c r="J417" s="71">
        <f t="shared" si="70"/>
        <v>0</v>
      </c>
      <c r="K417" s="50">
        <f t="shared" si="71"/>
        <v>0</v>
      </c>
      <c r="L417" s="51">
        <f t="shared" si="72"/>
        <v>0</v>
      </c>
      <c r="M417" s="49">
        <f t="shared" si="73"/>
        <v>0</v>
      </c>
      <c r="N417" s="49">
        <f t="shared" si="74"/>
        <v>0</v>
      </c>
      <c r="O417" s="49">
        <f t="shared" si="75"/>
        <v>0</v>
      </c>
      <c r="P417" s="50">
        <f t="shared" si="76"/>
        <v>0</v>
      </c>
      <c r="Q417" s="105"/>
      <c r="R417" s="105"/>
      <c r="S417" s="105"/>
    </row>
    <row r="418" spans="1:19" x14ac:dyDescent="0.2">
      <c r="A418" s="104">
        <f>IF(E418&gt;0,IF(E418&gt;0,1+MAX($A$14:A417),0),0)</f>
        <v>0</v>
      </c>
      <c r="B418" s="39"/>
      <c r="C418" s="48"/>
      <c r="D418" s="25"/>
      <c r="E418" s="73"/>
      <c r="F418" s="76">
        <f t="shared" si="66"/>
        <v>0</v>
      </c>
      <c r="G418" s="71">
        <f t="shared" si="67"/>
        <v>0</v>
      </c>
      <c r="H418" s="71">
        <f t="shared" si="68"/>
        <v>0</v>
      </c>
      <c r="I418" s="71">
        <f t="shared" si="69"/>
        <v>0</v>
      </c>
      <c r="J418" s="71">
        <f t="shared" si="70"/>
        <v>0</v>
      </c>
      <c r="K418" s="50">
        <f t="shared" si="71"/>
        <v>0</v>
      </c>
      <c r="L418" s="51">
        <f t="shared" si="72"/>
        <v>0</v>
      </c>
      <c r="M418" s="49">
        <f t="shared" si="73"/>
        <v>0</v>
      </c>
      <c r="N418" s="49">
        <f t="shared" si="74"/>
        <v>0</v>
      </c>
      <c r="O418" s="49">
        <f t="shared" si="75"/>
        <v>0</v>
      </c>
      <c r="P418" s="50">
        <f t="shared" si="76"/>
        <v>0</v>
      </c>
      <c r="Q418" s="105"/>
      <c r="R418" s="105"/>
      <c r="S418" s="105"/>
    </row>
    <row r="419" spans="1:19" x14ac:dyDescent="0.2">
      <c r="A419" s="104">
        <f>IF(E419&gt;0,IF(E419&gt;0,1+MAX($A$14:A418),0),0)</f>
        <v>0</v>
      </c>
      <c r="B419" s="39"/>
      <c r="C419" s="48"/>
      <c r="D419" s="25"/>
      <c r="E419" s="73"/>
      <c r="F419" s="76">
        <f t="shared" si="66"/>
        <v>0</v>
      </c>
      <c r="G419" s="71">
        <f t="shared" si="67"/>
        <v>0</v>
      </c>
      <c r="H419" s="71">
        <f t="shared" si="68"/>
        <v>0</v>
      </c>
      <c r="I419" s="71">
        <f t="shared" si="69"/>
        <v>0</v>
      </c>
      <c r="J419" s="71">
        <f t="shared" si="70"/>
        <v>0</v>
      </c>
      <c r="K419" s="50">
        <f t="shared" si="71"/>
        <v>0</v>
      </c>
      <c r="L419" s="51">
        <f t="shared" si="72"/>
        <v>0</v>
      </c>
      <c r="M419" s="49">
        <f t="shared" si="73"/>
        <v>0</v>
      </c>
      <c r="N419" s="49">
        <f t="shared" si="74"/>
        <v>0</v>
      </c>
      <c r="O419" s="49">
        <f t="shared" si="75"/>
        <v>0</v>
      </c>
      <c r="P419" s="50">
        <f t="shared" si="76"/>
        <v>0</v>
      </c>
      <c r="Q419" s="105"/>
      <c r="R419" s="105"/>
      <c r="S419" s="105"/>
    </row>
    <row r="420" spans="1:19" x14ac:dyDescent="0.2">
      <c r="A420" s="104">
        <f>IF(E420&gt;0,IF(E420&gt;0,1+MAX($A$14:A419),0),0)</f>
        <v>0</v>
      </c>
      <c r="B420" s="39"/>
      <c r="C420" s="48"/>
      <c r="D420" s="25"/>
      <c r="E420" s="73"/>
      <c r="F420" s="76">
        <f t="shared" si="66"/>
        <v>0</v>
      </c>
      <c r="G420" s="71">
        <f t="shared" si="67"/>
        <v>0</v>
      </c>
      <c r="H420" s="71">
        <f t="shared" si="68"/>
        <v>0</v>
      </c>
      <c r="I420" s="71">
        <f t="shared" si="69"/>
        <v>0</v>
      </c>
      <c r="J420" s="71">
        <f t="shared" si="70"/>
        <v>0</v>
      </c>
      <c r="K420" s="50">
        <f t="shared" si="71"/>
        <v>0</v>
      </c>
      <c r="L420" s="51">
        <f t="shared" si="72"/>
        <v>0</v>
      </c>
      <c r="M420" s="49">
        <f t="shared" si="73"/>
        <v>0</v>
      </c>
      <c r="N420" s="49">
        <f t="shared" si="74"/>
        <v>0</v>
      </c>
      <c r="O420" s="49">
        <f t="shared" si="75"/>
        <v>0</v>
      </c>
      <c r="P420" s="50">
        <f t="shared" si="76"/>
        <v>0</v>
      </c>
      <c r="Q420" s="105"/>
      <c r="R420" s="105"/>
      <c r="S420" s="105"/>
    </row>
    <row r="421" spans="1:19" x14ac:dyDescent="0.2">
      <c r="A421" s="104">
        <f>IF(E421&gt;0,IF(E421&gt;0,1+MAX($A$14:A420),0),0)</f>
        <v>0</v>
      </c>
      <c r="B421" s="39"/>
      <c r="C421" s="48"/>
      <c r="D421" s="25"/>
      <c r="E421" s="73"/>
      <c r="F421" s="76">
        <f t="shared" si="66"/>
        <v>0</v>
      </c>
      <c r="G421" s="71">
        <f t="shared" si="67"/>
        <v>0</v>
      </c>
      <c r="H421" s="71">
        <f t="shared" si="68"/>
        <v>0</v>
      </c>
      <c r="I421" s="71">
        <f t="shared" si="69"/>
        <v>0</v>
      </c>
      <c r="J421" s="71">
        <f t="shared" si="70"/>
        <v>0</v>
      </c>
      <c r="K421" s="50">
        <f t="shared" si="71"/>
        <v>0</v>
      </c>
      <c r="L421" s="51">
        <f t="shared" si="72"/>
        <v>0</v>
      </c>
      <c r="M421" s="49">
        <f t="shared" si="73"/>
        <v>0</v>
      </c>
      <c r="N421" s="49">
        <f t="shared" si="74"/>
        <v>0</v>
      </c>
      <c r="O421" s="49">
        <f t="shared" si="75"/>
        <v>0</v>
      </c>
      <c r="P421" s="50">
        <f t="shared" si="76"/>
        <v>0</v>
      </c>
      <c r="Q421" s="105"/>
      <c r="R421" s="105"/>
      <c r="S421" s="105"/>
    </row>
    <row r="422" spans="1:19" x14ac:dyDescent="0.2">
      <c r="A422" s="104">
        <f>IF(E422&gt;0,IF(E422&gt;0,1+MAX($A$14:A421),0),0)</f>
        <v>0</v>
      </c>
      <c r="B422" s="39"/>
      <c r="C422" s="48"/>
      <c r="D422" s="25"/>
      <c r="E422" s="73"/>
      <c r="F422" s="76">
        <f t="shared" si="66"/>
        <v>0</v>
      </c>
      <c r="G422" s="71">
        <f t="shared" si="67"/>
        <v>0</v>
      </c>
      <c r="H422" s="71">
        <f t="shared" si="68"/>
        <v>0</v>
      </c>
      <c r="I422" s="71">
        <f t="shared" si="69"/>
        <v>0</v>
      </c>
      <c r="J422" s="71">
        <f t="shared" si="70"/>
        <v>0</v>
      </c>
      <c r="K422" s="50">
        <f t="shared" si="71"/>
        <v>0</v>
      </c>
      <c r="L422" s="51">
        <f t="shared" si="72"/>
        <v>0</v>
      </c>
      <c r="M422" s="49">
        <f t="shared" si="73"/>
        <v>0</v>
      </c>
      <c r="N422" s="49">
        <f t="shared" si="74"/>
        <v>0</v>
      </c>
      <c r="O422" s="49">
        <f t="shared" si="75"/>
        <v>0</v>
      </c>
      <c r="P422" s="50">
        <f t="shared" si="76"/>
        <v>0</v>
      </c>
      <c r="Q422" s="105"/>
      <c r="R422" s="105"/>
      <c r="S422" s="105"/>
    </row>
    <row r="423" spans="1:19" x14ac:dyDescent="0.2">
      <c r="A423" s="104">
        <f>IF(E423&gt;0,IF(E423&gt;0,1+MAX($A$14:A422),0),0)</f>
        <v>0</v>
      </c>
      <c r="B423" s="39"/>
      <c r="C423" s="48"/>
      <c r="D423" s="25"/>
      <c r="E423" s="73"/>
      <c r="F423" s="76">
        <f t="shared" si="66"/>
        <v>0</v>
      </c>
      <c r="G423" s="71">
        <f t="shared" si="67"/>
        <v>0</v>
      </c>
      <c r="H423" s="71">
        <f t="shared" si="68"/>
        <v>0</v>
      </c>
      <c r="I423" s="71">
        <f t="shared" si="69"/>
        <v>0</v>
      </c>
      <c r="J423" s="71">
        <f t="shared" si="70"/>
        <v>0</v>
      </c>
      <c r="K423" s="50">
        <f t="shared" si="71"/>
        <v>0</v>
      </c>
      <c r="L423" s="51">
        <f t="shared" si="72"/>
        <v>0</v>
      </c>
      <c r="M423" s="49">
        <f t="shared" si="73"/>
        <v>0</v>
      </c>
      <c r="N423" s="49">
        <f t="shared" si="74"/>
        <v>0</v>
      </c>
      <c r="O423" s="49">
        <f t="shared" si="75"/>
        <v>0</v>
      </c>
      <c r="P423" s="50">
        <f t="shared" si="76"/>
        <v>0</v>
      </c>
      <c r="Q423" s="105"/>
      <c r="R423" s="105"/>
      <c r="S423" s="105"/>
    </row>
    <row r="424" spans="1:19" x14ac:dyDescent="0.2">
      <c r="A424" s="104">
        <f>IF(E424&gt;0,IF(E424&gt;0,1+MAX($A$14:A423),0),0)</f>
        <v>0</v>
      </c>
      <c r="B424" s="39"/>
      <c r="C424" s="48"/>
      <c r="D424" s="25"/>
      <c r="E424" s="73"/>
      <c r="F424" s="76">
        <f t="shared" si="66"/>
        <v>0</v>
      </c>
      <c r="G424" s="71">
        <f t="shared" si="67"/>
        <v>0</v>
      </c>
      <c r="H424" s="71">
        <f t="shared" si="68"/>
        <v>0</v>
      </c>
      <c r="I424" s="71">
        <f t="shared" si="69"/>
        <v>0</v>
      </c>
      <c r="J424" s="71">
        <f t="shared" si="70"/>
        <v>0</v>
      </c>
      <c r="K424" s="50">
        <f t="shared" si="71"/>
        <v>0</v>
      </c>
      <c r="L424" s="51">
        <f t="shared" si="72"/>
        <v>0</v>
      </c>
      <c r="M424" s="49">
        <f t="shared" si="73"/>
        <v>0</v>
      </c>
      <c r="N424" s="49">
        <f t="shared" si="74"/>
        <v>0</v>
      </c>
      <c r="O424" s="49">
        <f t="shared" si="75"/>
        <v>0</v>
      </c>
      <c r="P424" s="50">
        <f t="shared" si="76"/>
        <v>0</v>
      </c>
      <c r="Q424" s="105"/>
      <c r="R424" s="105"/>
      <c r="S424" s="105"/>
    </row>
    <row r="425" spans="1:19" x14ac:dyDescent="0.2">
      <c r="A425" s="104">
        <f>IF(E425&gt;0,IF(E425&gt;0,1+MAX($A$14:A424),0),0)</f>
        <v>0</v>
      </c>
      <c r="B425" s="39"/>
      <c r="C425" s="48"/>
      <c r="D425" s="25"/>
      <c r="E425" s="73"/>
      <c r="F425" s="76">
        <f t="shared" si="66"/>
        <v>0</v>
      </c>
      <c r="G425" s="71">
        <f t="shared" si="67"/>
        <v>0</v>
      </c>
      <c r="H425" s="71">
        <f t="shared" si="68"/>
        <v>0</v>
      </c>
      <c r="I425" s="71">
        <f t="shared" si="69"/>
        <v>0</v>
      </c>
      <c r="J425" s="71">
        <f t="shared" si="70"/>
        <v>0</v>
      </c>
      <c r="K425" s="50">
        <f t="shared" si="71"/>
        <v>0</v>
      </c>
      <c r="L425" s="51">
        <f t="shared" si="72"/>
        <v>0</v>
      </c>
      <c r="M425" s="49">
        <f t="shared" si="73"/>
        <v>0</v>
      </c>
      <c r="N425" s="49">
        <f t="shared" si="74"/>
        <v>0</v>
      </c>
      <c r="O425" s="49">
        <f t="shared" si="75"/>
        <v>0</v>
      </c>
      <c r="P425" s="50">
        <f t="shared" si="76"/>
        <v>0</v>
      </c>
      <c r="Q425" s="105"/>
      <c r="R425" s="105"/>
      <c r="S425" s="105"/>
    </row>
    <row r="426" spans="1:19" x14ac:dyDescent="0.2">
      <c r="A426" s="104">
        <f>IF(E426&gt;0,IF(E426&gt;0,1+MAX($A$14:A425),0),0)</f>
        <v>0</v>
      </c>
      <c r="B426" s="39"/>
      <c r="C426" s="48"/>
      <c r="D426" s="25"/>
      <c r="E426" s="73"/>
      <c r="F426" s="76">
        <f t="shared" si="66"/>
        <v>0</v>
      </c>
      <c r="G426" s="71">
        <f t="shared" si="67"/>
        <v>0</v>
      </c>
      <c r="H426" s="71">
        <f t="shared" si="68"/>
        <v>0</v>
      </c>
      <c r="I426" s="71">
        <f t="shared" si="69"/>
        <v>0</v>
      </c>
      <c r="J426" s="71">
        <f t="shared" si="70"/>
        <v>0</v>
      </c>
      <c r="K426" s="50">
        <f t="shared" si="71"/>
        <v>0</v>
      </c>
      <c r="L426" s="51">
        <f t="shared" si="72"/>
        <v>0</v>
      </c>
      <c r="M426" s="49">
        <f t="shared" si="73"/>
        <v>0</v>
      </c>
      <c r="N426" s="49">
        <f t="shared" si="74"/>
        <v>0</v>
      </c>
      <c r="O426" s="49">
        <f t="shared" si="75"/>
        <v>0</v>
      </c>
      <c r="P426" s="50">
        <f t="shared" si="76"/>
        <v>0</v>
      </c>
      <c r="Q426" s="105"/>
      <c r="R426" s="105"/>
      <c r="S426" s="105"/>
    </row>
    <row r="427" spans="1:19" x14ac:dyDescent="0.2">
      <c r="A427" s="104">
        <f>IF(E427&gt;0,IF(E427&gt;0,1+MAX($A$14:A426),0),0)</f>
        <v>0</v>
      </c>
      <c r="B427" s="39"/>
      <c r="C427" s="48"/>
      <c r="D427" s="25"/>
      <c r="E427" s="73"/>
      <c r="F427" s="76">
        <f t="shared" si="66"/>
        <v>0</v>
      </c>
      <c r="G427" s="71">
        <f t="shared" si="67"/>
        <v>0</v>
      </c>
      <c r="H427" s="71">
        <f t="shared" si="68"/>
        <v>0</v>
      </c>
      <c r="I427" s="71">
        <f t="shared" si="69"/>
        <v>0</v>
      </c>
      <c r="J427" s="71">
        <f t="shared" si="70"/>
        <v>0</v>
      </c>
      <c r="K427" s="50">
        <f t="shared" si="71"/>
        <v>0</v>
      </c>
      <c r="L427" s="51">
        <f t="shared" si="72"/>
        <v>0</v>
      </c>
      <c r="M427" s="49">
        <f t="shared" si="73"/>
        <v>0</v>
      </c>
      <c r="N427" s="49">
        <f t="shared" si="74"/>
        <v>0</v>
      </c>
      <c r="O427" s="49">
        <f t="shared" si="75"/>
        <v>0</v>
      </c>
      <c r="P427" s="50">
        <f t="shared" si="76"/>
        <v>0</v>
      </c>
      <c r="Q427" s="105"/>
      <c r="R427" s="105"/>
      <c r="S427" s="105"/>
    </row>
    <row r="428" spans="1:19" x14ac:dyDescent="0.2">
      <c r="A428" s="104">
        <f>IF(E428&gt;0,IF(E428&gt;0,1+MAX($A$14:A427),0),0)</f>
        <v>0</v>
      </c>
      <c r="B428" s="39"/>
      <c r="C428" s="48"/>
      <c r="D428" s="25"/>
      <c r="E428" s="73"/>
      <c r="F428" s="76">
        <f t="shared" si="66"/>
        <v>0</v>
      </c>
      <c r="G428" s="71">
        <f t="shared" si="67"/>
        <v>0</v>
      </c>
      <c r="H428" s="71">
        <f t="shared" si="68"/>
        <v>0</v>
      </c>
      <c r="I428" s="71">
        <f t="shared" si="69"/>
        <v>0</v>
      </c>
      <c r="J428" s="71">
        <f t="shared" si="70"/>
        <v>0</v>
      </c>
      <c r="K428" s="50">
        <f t="shared" si="71"/>
        <v>0</v>
      </c>
      <c r="L428" s="51">
        <f t="shared" si="72"/>
        <v>0</v>
      </c>
      <c r="M428" s="49">
        <f t="shared" si="73"/>
        <v>0</v>
      </c>
      <c r="N428" s="49">
        <f t="shared" si="74"/>
        <v>0</v>
      </c>
      <c r="O428" s="49">
        <f t="shared" si="75"/>
        <v>0</v>
      </c>
      <c r="P428" s="50">
        <f t="shared" si="76"/>
        <v>0</v>
      </c>
      <c r="Q428" s="105"/>
      <c r="R428" s="105"/>
      <c r="S428" s="105"/>
    </row>
    <row r="429" spans="1:19" x14ac:dyDescent="0.2">
      <c r="A429" s="104">
        <f>IF(E429&gt;0,IF(E429&gt;0,1+MAX($A$14:A428),0),0)</f>
        <v>0</v>
      </c>
      <c r="B429" s="39"/>
      <c r="C429" s="48"/>
      <c r="D429" s="25"/>
      <c r="E429" s="73"/>
      <c r="F429" s="76">
        <f t="shared" si="66"/>
        <v>0</v>
      </c>
      <c r="G429" s="71">
        <f t="shared" si="67"/>
        <v>0</v>
      </c>
      <c r="H429" s="71">
        <f t="shared" si="68"/>
        <v>0</v>
      </c>
      <c r="I429" s="71">
        <f t="shared" si="69"/>
        <v>0</v>
      </c>
      <c r="J429" s="71">
        <f t="shared" si="70"/>
        <v>0</v>
      </c>
      <c r="K429" s="50">
        <f t="shared" si="71"/>
        <v>0</v>
      </c>
      <c r="L429" s="51">
        <f t="shared" si="72"/>
        <v>0</v>
      </c>
      <c r="M429" s="49">
        <f t="shared" si="73"/>
        <v>0</v>
      </c>
      <c r="N429" s="49">
        <f t="shared" si="74"/>
        <v>0</v>
      </c>
      <c r="O429" s="49">
        <f t="shared" si="75"/>
        <v>0</v>
      </c>
      <c r="P429" s="50">
        <f t="shared" si="76"/>
        <v>0</v>
      </c>
      <c r="Q429" s="105"/>
      <c r="R429" s="105"/>
      <c r="S429" s="105"/>
    </row>
    <row r="430" spans="1:19" x14ac:dyDescent="0.2">
      <c r="A430" s="104">
        <f>IF(E430&gt;0,IF(E430&gt;0,1+MAX($A$14:A429),0),0)</f>
        <v>0</v>
      </c>
      <c r="B430" s="39"/>
      <c r="C430" s="48"/>
      <c r="D430" s="25"/>
      <c r="E430" s="73"/>
      <c r="F430" s="76">
        <f t="shared" si="66"/>
        <v>0</v>
      </c>
      <c r="G430" s="71">
        <f t="shared" si="67"/>
        <v>0</v>
      </c>
      <c r="H430" s="71">
        <f t="shared" si="68"/>
        <v>0</v>
      </c>
      <c r="I430" s="71">
        <f t="shared" si="69"/>
        <v>0</v>
      </c>
      <c r="J430" s="71">
        <f t="shared" si="70"/>
        <v>0</v>
      </c>
      <c r="K430" s="50">
        <f t="shared" si="71"/>
        <v>0</v>
      </c>
      <c r="L430" s="51">
        <f t="shared" si="72"/>
        <v>0</v>
      </c>
      <c r="M430" s="49">
        <f t="shared" si="73"/>
        <v>0</v>
      </c>
      <c r="N430" s="49">
        <f t="shared" si="74"/>
        <v>0</v>
      </c>
      <c r="O430" s="49">
        <f t="shared" si="75"/>
        <v>0</v>
      </c>
      <c r="P430" s="50">
        <f t="shared" si="76"/>
        <v>0</v>
      </c>
      <c r="Q430" s="105"/>
      <c r="R430" s="105"/>
      <c r="S430" s="105"/>
    </row>
    <row r="431" spans="1:19" x14ac:dyDescent="0.2">
      <c r="A431" s="104">
        <f>IF(E431&gt;0,IF(E431&gt;0,1+MAX($A$14:A430),0),0)</f>
        <v>0</v>
      </c>
      <c r="B431" s="39"/>
      <c r="C431" s="48"/>
      <c r="D431" s="25"/>
      <c r="E431" s="73"/>
      <c r="F431" s="76">
        <f t="shared" si="66"/>
        <v>0</v>
      </c>
      <c r="G431" s="71">
        <f t="shared" si="67"/>
        <v>0</v>
      </c>
      <c r="H431" s="71">
        <f t="shared" si="68"/>
        <v>0</v>
      </c>
      <c r="I431" s="71">
        <f t="shared" si="69"/>
        <v>0</v>
      </c>
      <c r="J431" s="71">
        <f t="shared" si="70"/>
        <v>0</v>
      </c>
      <c r="K431" s="50">
        <f t="shared" si="71"/>
        <v>0</v>
      </c>
      <c r="L431" s="51">
        <f t="shared" si="72"/>
        <v>0</v>
      </c>
      <c r="M431" s="49">
        <f t="shared" si="73"/>
        <v>0</v>
      </c>
      <c r="N431" s="49">
        <f t="shared" si="74"/>
        <v>0</v>
      </c>
      <c r="O431" s="49">
        <f t="shared" si="75"/>
        <v>0</v>
      </c>
      <c r="P431" s="50">
        <f t="shared" si="76"/>
        <v>0</v>
      </c>
      <c r="Q431" s="105"/>
      <c r="R431" s="105"/>
      <c r="S431" s="105"/>
    </row>
    <row r="432" spans="1:19" x14ac:dyDescent="0.2">
      <c r="A432" s="104">
        <f>IF(E432&gt;0,IF(E432&gt;0,1+MAX($A$14:A431),0),0)</f>
        <v>0</v>
      </c>
      <c r="B432" s="39"/>
      <c r="C432" s="48"/>
      <c r="D432" s="25"/>
      <c r="E432" s="73"/>
      <c r="F432" s="76">
        <f t="shared" si="66"/>
        <v>0</v>
      </c>
      <c r="G432" s="71">
        <f t="shared" si="67"/>
        <v>0</v>
      </c>
      <c r="H432" s="71">
        <f t="shared" si="68"/>
        <v>0</v>
      </c>
      <c r="I432" s="71">
        <f t="shared" si="69"/>
        <v>0</v>
      </c>
      <c r="J432" s="71">
        <f t="shared" si="70"/>
        <v>0</v>
      </c>
      <c r="K432" s="50">
        <f t="shared" si="71"/>
        <v>0</v>
      </c>
      <c r="L432" s="51">
        <f t="shared" si="72"/>
        <v>0</v>
      </c>
      <c r="M432" s="49">
        <f t="shared" si="73"/>
        <v>0</v>
      </c>
      <c r="N432" s="49">
        <f t="shared" si="74"/>
        <v>0</v>
      </c>
      <c r="O432" s="49">
        <f t="shared" si="75"/>
        <v>0</v>
      </c>
      <c r="P432" s="50">
        <f t="shared" si="76"/>
        <v>0</v>
      </c>
      <c r="Q432" s="105"/>
      <c r="R432" s="105"/>
      <c r="S432" s="105"/>
    </row>
    <row r="433" spans="1:19" x14ac:dyDescent="0.2">
      <c r="A433" s="104">
        <f>IF(E433&gt;0,IF(E433&gt;0,1+MAX($A$14:A432),0),0)</f>
        <v>0</v>
      </c>
      <c r="B433" s="39"/>
      <c r="C433" s="48"/>
      <c r="D433" s="25"/>
      <c r="E433" s="73"/>
      <c r="F433" s="76">
        <f t="shared" si="66"/>
        <v>0</v>
      </c>
      <c r="G433" s="71">
        <f t="shared" si="67"/>
        <v>0</v>
      </c>
      <c r="H433" s="71">
        <f t="shared" si="68"/>
        <v>0</v>
      </c>
      <c r="I433" s="71">
        <f t="shared" si="69"/>
        <v>0</v>
      </c>
      <c r="J433" s="71">
        <f t="shared" si="70"/>
        <v>0</v>
      </c>
      <c r="K433" s="50">
        <f t="shared" si="71"/>
        <v>0</v>
      </c>
      <c r="L433" s="51">
        <f t="shared" si="72"/>
        <v>0</v>
      </c>
      <c r="M433" s="49">
        <f t="shared" si="73"/>
        <v>0</v>
      </c>
      <c r="N433" s="49">
        <f t="shared" si="74"/>
        <v>0</v>
      </c>
      <c r="O433" s="49">
        <f t="shared" si="75"/>
        <v>0</v>
      </c>
      <c r="P433" s="50">
        <f t="shared" si="76"/>
        <v>0</v>
      </c>
      <c r="Q433" s="105"/>
      <c r="R433" s="105"/>
      <c r="S433" s="105"/>
    </row>
    <row r="434" spans="1:19" x14ac:dyDescent="0.2">
      <c r="A434" s="104">
        <f>IF(E434&gt;0,IF(E434&gt;0,1+MAX($A$14:A433),0),0)</f>
        <v>0</v>
      </c>
      <c r="B434" s="39"/>
      <c r="C434" s="48"/>
      <c r="D434" s="25"/>
      <c r="E434" s="73"/>
      <c r="F434" s="76">
        <f t="shared" si="66"/>
        <v>0</v>
      </c>
      <c r="G434" s="71">
        <f t="shared" si="67"/>
        <v>0</v>
      </c>
      <c r="H434" s="71">
        <f t="shared" si="68"/>
        <v>0</v>
      </c>
      <c r="I434" s="71">
        <f t="shared" si="69"/>
        <v>0</v>
      </c>
      <c r="J434" s="71">
        <f t="shared" si="70"/>
        <v>0</v>
      </c>
      <c r="K434" s="50">
        <f t="shared" si="71"/>
        <v>0</v>
      </c>
      <c r="L434" s="51">
        <f t="shared" si="72"/>
        <v>0</v>
      </c>
      <c r="M434" s="49">
        <f t="shared" si="73"/>
        <v>0</v>
      </c>
      <c r="N434" s="49">
        <f t="shared" si="74"/>
        <v>0</v>
      </c>
      <c r="O434" s="49">
        <f t="shared" si="75"/>
        <v>0</v>
      </c>
      <c r="P434" s="50">
        <f t="shared" si="76"/>
        <v>0</v>
      </c>
      <c r="Q434" s="105"/>
      <c r="R434" s="105"/>
      <c r="S434" s="105"/>
    </row>
    <row r="435" spans="1:19" x14ac:dyDescent="0.2">
      <c r="A435" s="104">
        <f>IF(E435&gt;0,IF(E435&gt;0,1+MAX($A$14:A434),0),0)</f>
        <v>0</v>
      </c>
      <c r="B435" s="39"/>
      <c r="C435" s="48"/>
      <c r="D435" s="25"/>
      <c r="E435" s="73"/>
      <c r="F435" s="76">
        <f t="shared" si="66"/>
        <v>0</v>
      </c>
      <c r="G435" s="71">
        <f t="shared" si="67"/>
        <v>0</v>
      </c>
      <c r="H435" s="71">
        <f t="shared" si="68"/>
        <v>0</v>
      </c>
      <c r="I435" s="71">
        <f t="shared" si="69"/>
        <v>0</v>
      </c>
      <c r="J435" s="71">
        <f t="shared" si="70"/>
        <v>0</v>
      </c>
      <c r="K435" s="50">
        <f t="shared" si="71"/>
        <v>0</v>
      </c>
      <c r="L435" s="51">
        <f t="shared" si="72"/>
        <v>0</v>
      </c>
      <c r="M435" s="49">
        <f t="shared" si="73"/>
        <v>0</v>
      </c>
      <c r="N435" s="49">
        <f t="shared" si="74"/>
        <v>0</v>
      </c>
      <c r="O435" s="49">
        <f t="shared" si="75"/>
        <v>0</v>
      </c>
      <c r="P435" s="50">
        <f t="shared" si="76"/>
        <v>0</v>
      </c>
      <c r="Q435" s="105"/>
      <c r="R435" s="105"/>
      <c r="S435" s="105"/>
    </row>
    <row r="436" spans="1:19" x14ac:dyDescent="0.2">
      <c r="A436" s="104">
        <f>IF(E436&gt;0,IF(E436&gt;0,1+MAX($A$14:A435),0),0)</f>
        <v>0</v>
      </c>
      <c r="B436" s="39"/>
      <c r="C436" s="48"/>
      <c r="D436" s="25"/>
      <c r="E436" s="73"/>
      <c r="F436" s="76">
        <f t="shared" si="66"/>
        <v>0</v>
      </c>
      <c r="G436" s="71">
        <f t="shared" si="67"/>
        <v>0</v>
      </c>
      <c r="H436" s="71">
        <f t="shared" si="68"/>
        <v>0</v>
      </c>
      <c r="I436" s="71">
        <f t="shared" si="69"/>
        <v>0</v>
      </c>
      <c r="J436" s="71">
        <f t="shared" si="70"/>
        <v>0</v>
      </c>
      <c r="K436" s="50">
        <f t="shared" si="71"/>
        <v>0</v>
      </c>
      <c r="L436" s="51">
        <f t="shared" si="72"/>
        <v>0</v>
      </c>
      <c r="M436" s="49">
        <f t="shared" si="73"/>
        <v>0</v>
      </c>
      <c r="N436" s="49">
        <f t="shared" si="74"/>
        <v>0</v>
      </c>
      <c r="O436" s="49">
        <f t="shared" si="75"/>
        <v>0</v>
      </c>
      <c r="P436" s="50">
        <f t="shared" si="76"/>
        <v>0</v>
      </c>
      <c r="Q436" s="105"/>
      <c r="R436" s="105"/>
      <c r="S436" s="105"/>
    </row>
    <row r="437" spans="1:19" x14ac:dyDescent="0.2">
      <c r="A437" s="104">
        <f>IF(E437&gt;0,IF(E437&gt;0,1+MAX($A$14:A436),0),0)</f>
        <v>0</v>
      </c>
      <c r="B437" s="39"/>
      <c r="C437" s="48"/>
      <c r="D437" s="25"/>
      <c r="E437" s="73"/>
      <c r="F437" s="76">
        <f t="shared" si="66"/>
        <v>0</v>
      </c>
      <c r="G437" s="71">
        <f t="shared" si="67"/>
        <v>0</v>
      </c>
      <c r="H437" s="71">
        <f t="shared" si="68"/>
        <v>0</v>
      </c>
      <c r="I437" s="71">
        <f t="shared" si="69"/>
        <v>0</v>
      </c>
      <c r="J437" s="71">
        <f t="shared" si="70"/>
        <v>0</v>
      </c>
      <c r="K437" s="50">
        <f t="shared" si="71"/>
        <v>0</v>
      </c>
      <c r="L437" s="51">
        <f t="shared" si="72"/>
        <v>0</v>
      </c>
      <c r="M437" s="49">
        <f t="shared" si="73"/>
        <v>0</v>
      </c>
      <c r="N437" s="49">
        <f t="shared" si="74"/>
        <v>0</v>
      </c>
      <c r="O437" s="49">
        <f t="shared" si="75"/>
        <v>0</v>
      </c>
      <c r="P437" s="50">
        <f t="shared" si="76"/>
        <v>0</v>
      </c>
      <c r="Q437" s="105"/>
      <c r="R437" s="105"/>
      <c r="S437" s="105"/>
    </row>
    <row r="438" spans="1:19" x14ac:dyDescent="0.2">
      <c r="A438" s="104">
        <f>IF(E438&gt;0,IF(E438&gt;0,1+MAX($A$14:A437),0),0)</f>
        <v>0</v>
      </c>
      <c r="B438" s="39"/>
      <c r="C438" s="48"/>
      <c r="D438" s="25"/>
      <c r="E438" s="73"/>
      <c r="F438" s="76">
        <f t="shared" si="66"/>
        <v>0</v>
      </c>
      <c r="G438" s="71">
        <f t="shared" si="67"/>
        <v>0</v>
      </c>
      <c r="H438" s="71">
        <f t="shared" si="68"/>
        <v>0</v>
      </c>
      <c r="I438" s="71">
        <f t="shared" si="69"/>
        <v>0</v>
      </c>
      <c r="J438" s="71">
        <f t="shared" si="70"/>
        <v>0</v>
      </c>
      <c r="K438" s="50">
        <f t="shared" si="71"/>
        <v>0</v>
      </c>
      <c r="L438" s="51">
        <f t="shared" si="72"/>
        <v>0</v>
      </c>
      <c r="M438" s="49">
        <f t="shared" si="73"/>
        <v>0</v>
      </c>
      <c r="N438" s="49">
        <f t="shared" si="74"/>
        <v>0</v>
      </c>
      <c r="O438" s="49">
        <f t="shared" si="75"/>
        <v>0</v>
      </c>
      <c r="P438" s="50">
        <f t="shared" si="76"/>
        <v>0</v>
      </c>
      <c r="Q438" s="105"/>
      <c r="R438" s="105"/>
      <c r="S438" s="105"/>
    </row>
    <row r="439" spans="1:19" x14ac:dyDescent="0.2">
      <c r="A439" s="104">
        <f>IF(E439&gt;0,IF(E439&gt;0,1+MAX($A$14:A438),0),0)</f>
        <v>0</v>
      </c>
      <c r="B439" s="39"/>
      <c r="C439" s="48"/>
      <c r="D439" s="25"/>
      <c r="E439" s="73"/>
      <c r="F439" s="76">
        <f t="shared" si="66"/>
        <v>0</v>
      </c>
      <c r="G439" s="71">
        <f t="shared" si="67"/>
        <v>0</v>
      </c>
      <c r="H439" s="71">
        <f t="shared" si="68"/>
        <v>0</v>
      </c>
      <c r="I439" s="71">
        <f t="shared" si="69"/>
        <v>0</v>
      </c>
      <c r="J439" s="71">
        <f t="shared" si="70"/>
        <v>0</v>
      </c>
      <c r="K439" s="50">
        <f t="shared" si="71"/>
        <v>0</v>
      </c>
      <c r="L439" s="51">
        <f t="shared" si="72"/>
        <v>0</v>
      </c>
      <c r="M439" s="49">
        <f t="shared" si="73"/>
        <v>0</v>
      </c>
      <c r="N439" s="49">
        <f t="shared" si="74"/>
        <v>0</v>
      </c>
      <c r="O439" s="49">
        <f t="shared" si="75"/>
        <v>0</v>
      </c>
      <c r="P439" s="50">
        <f t="shared" si="76"/>
        <v>0</v>
      </c>
      <c r="Q439" s="105"/>
      <c r="R439" s="105"/>
      <c r="S439" s="105"/>
    </row>
    <row r="440" spans="1:19" x14ac:dyDescent="0.2">
      <c r="A440" s="104">
        <f>IF(E440&gt;0,IF(E440&gt;0,1+MAX($A$14:A439),0),0)</f>
        <v>0</v>
      </c>
      <c r="B440" s="39"/>
      <c r="C440" s="48"/>
      <c r="D440" s="25"/>
      <c r="E440" s="73"/>
      <c r="F440" s="76">
        <f t="shared" si="66"/>
        <v>0</v>
      </c>
      <c r="G440" s="71">
        <f t="shared" si="67"/>
        <v>0</v>
      </c>
      <c r="H440" s="71">
        <f t="shared" si="68"/>
        <v>0</v>
      </c>
      <c r="I440" s="71">
        <f t="shared" si="69"/>
        <v>0</v>
      </c>
      <c r="J440" s="71">
        <f t="shared" si="70"/>
        <v>0</v>
      </c>
      <c r="K440" s="50">
        <f t="shared" si="71"/>
        <v>0</v>
      </c>
      <c r="L440" s="51">
        <f t="shared" si="72"/>
        <v>0</v>
      </c>
      <c r="M440" s="49">
        <f t="shared" si="73"/>
        <v>0</v>
      </c>
      <c r="N440" s="49">
        <f t="shared" si="74"/>
        <v>0</v>
      </c>
      <c r="O440" s="49">
        <f t="shared" si="75"/>
        <v>0</v>
      </c>
      <c r="P440" s="50">
        <f t="shared" si="76"/>
        <v>0</v>
      </c>
      <c r="Q440" s="105"/>
      <c r="R440" s="105"/>
      <c r="S440" s="105"/>
    </row>
    <row r="441" spans="1:19" x14ac:dyDescent="0.2">
      <c r="A441" s="104">
        <f>IF(E441&gt;0,IF(E441&gt;0,1+MAX($A$14:A440),0),0)</f>
        <v>0</v>
      </c>
      <c r="B441" s="39"/>
      <c r="C441" s="48"/>
      <c r="D441" s="25"/>
      <c r="E441" s="73"/>
      <c r="F441" s="76">
        <f t="shared" si="66"/>
        <v>0</v>
      </c>
      <c r="G441" s="71">
        <f t="shared" si="67"/>
        <v>0</v>
      </c>
      <c r="H441" s="71">
        <f t="shared" si="68"/>
        <v>0</v>
      </c>
      <c r="I441" s="71">
        <f t="shared" si="69"/>
        <v>0</v>
      </c>
      <c r="J441" s="71">
        <f t="shared" si="70"/>
        <v>0</v>
      </c>
      <c r="K441" s="50">
        <f t="shared" si="71"/>
        <v>0</v>
      </c>
      <c r="L441" s="51">
        <f t="shared" si="72"/>
        <v>0</v>
      </c>
      <c r="M441" s="49">
        <f t="shared" si="73"/>
        <v>0</v>
      </c>
      <c r="N441" s="49">
        <f t="shared" si="74"/>
        <v>0</v>
      </c>
      <c r="O441" s="49">
        <f t="shared" si="75"/>
        <v>0</v>
      </c>
      <c r="P441" s="50">
        <f t="shared" si="76"/>
        <v>0</v>
      </c>
      <c r="Q441" s="105"/>
      <c r="R441" s="105"/>
      <c r="S441" s="105"/>
    </row>
    <row r="442" spans="1:19" x14ac:dyDescent="0.2">
      <c r="A442" s="104">
        <f>IF(E442&gt;0,IF(E442&gt;0,1+MAX($A$14:A441),0),0)</f>
        <v>0</v>
      </c>
      <c r="B442" s="39"/>
      <c r="C442" s="48"/>
      <c r="D442" s="25"/>
      <c r="E442" s="73"/>
      <c r="F442" s="76">
        <f t="shared" si="66"/>
        <v>0</v>
      </c>
      <c r="G442" s="71">
        <f t="shared" si="67"/>
        <v>0</v>
      </c>
      <c r="H442" s="71">
        <f t="shared" si="68"/>
        <v>0</v>
      </c>
      <c r="I442" s="71">
        <f t="shared" si="69"/>
        <v>0</v>
      </c>
      <c r="J442" s="71">
        <f t="shared" si="70"/>
        <v>0</v>
      </c>
      <c r="K442" s="50">
        <f t="shared" si="71"/>
        <v>0</v>
      </c>
      <c r="L442" s="51">
        <f t="shared" si="72"/>
        <v>0</v>
      </c>
      <c r="M442" s="49">
        <f t="shared" si="73"/>
        <v>0</v>
      </c>
      <c r="N442" s="49">
        <f t="shared" si="74"/>
        <v>0</v>
      </c>
      <c r="O442" s="49">
        <f t="shared" si="75"/>
        <v>0</v>
      </c>
      <c r="P442" s="50">
        <f t="shared" si="76"/>
        <v>0</v>
      </c>
      <c r="Q442" s="105"/>
      <c r="R442" s="105"/>
      <c r="S442" s="105"/>
    </row>
    <row r="443" spans="1:19" x14ac:dyDescent="0.2">
      <c r="A443" s="104">
        <f>IF(E443&gt;0,IF(E443&gt;0,1+MAX($A$14:A442),0),0)</f>
        <v>0</v>
      </c>
      <c r="B443" s="39"/>
      <c r="C443" s="48"/>
      <c r="D443" s="25"/>
      <c r="E443" s="73"/>
      <c r="F443" s="76">
        <f t="shared" si="66"/>
        <v>0</v>
      </c>
      <c r="G443" s="71">
        <f t="shared" si="67"/>
        <v>0</v>
      </c>
      <c r="H443" s="71">
        <f t="shared" si="68"/>
        <v>0</v>
      </c>
      <c r="I443" s="71">
        <f t="shared" si="69"/>
        <v>0</v>
      </c>
      <c r="J443" s="71">
        <f t="shared" si="70"/>
        <v>0</v>
      </c>
      <c r="K443" s="50">
        <f t="shared" si="71"/>
        <v>0</v>
      </c>
      <c r="L443" s="51">
        <f t="shared" si="72"/>
        <v>0</v>
      </c>
      <c r="M443" s="49">
        <f t="shared" si="73"/>
        <v>0</v>
      </c>
      <c r="N443" s="49">
        <f t="shared" si="74"/>
        <v>0</v>
      </c>
      <c r="O443" s="49">
        <f t="shared" si="75"/>
        <v>0</v>
      </c>
      <c r="P443" s="50">
        <f t="shared" si="76"/>
        <v>0</v>
      </c>
      <c r="Q443" s="105"/>
      <c r="R443" s="105"/>
      <c r="S443" s="105"/>
    </row>
    <row r="444" spans="1:19" x14ac:dyDescent="0.2">
      <c r="A444" s="104">
        <f>IF(E444&gt;0,IF(E444&gt;0,1+MAX($A$14:A443),0),0)</f>
        <v>0</v>
      </c>
      <c r="B444" s="39"/>
      <c r="C444" s="48"/>
      <c r="D444" s="25"/>
      <c r="E444" s="73"/>
      <c r="F444" s="76">
        <f t="shared" si="66"/>
        <v>0</v>
      </c>
      <c r="G444" s="71">
        <f t="shared" si="67"/>
        <v>0</v>
      </c>
      <c r="H444" s="71">
        <f t="shared" si="68"/>
        <v>0</v>
      </c>
      <c r="I444" s="71">
        <f t="shared" si="69"/>
        <v>0</v>
      </c>
      <c r="J444" s="71">
        <f t="shared" si="70"/>
        <v>0</v>
      </c>
      <c r="K444" s="50">
        <f t="shared" si="71"/>
        <v>0</v>
      </c>
      <c r="L444" s="51">
        <f t="shared" si="72"/>
        <v>0</v>
      </c>
      <c r="M444" s="49">
        <f t="shared" si="73"/>
        <v>0</v>
      </c>
      <c r="N444" s="49">
        <f t="shared" si="74"/>
        <v>0</v>
      </c>
      <c r="O444" s="49">
        <f t="shared" si="75"/>
        <v>0</v>
      </c>
      <c r="P444" s="50">
        <f t="shared" si="76"/>
        <v>0</v>
      </c>
      <c r="Q444" s="105"/>
      <c r="R444" s="105"/>
      <c r="S444" s="105"/>
    </row>
    <row r="445" spans="1:19" x14ac:dyDescent="0.2">
      <c r="A445" s="104">
        <f>IF(E445&gt;0,IF(E445&gt;0,1+MAX($A$14:A444),0),0)</f>
        <v>0</v>
      </c>
      <c r="B445" s="39"/>
      <c r="C445" s="48"/>
      <c r="D445" s="25"/>
      <c r="E445" s="73"/>
      <c r="F445" s="76">
        <f t="shared" si="66"/>
        <v>0</v>
      </c>
      <c r="G445" s="71">
        <f t="shared" si="67"/>
        <v>0</v>
      </c>
      <c r="H445" s="71">
        <f t="shared" si="68"/>
        <v>0</v>
      </c>
      <c r="I445" s="71">
        <f t="shared" si="69"/>
        <v>0</v>
      </c>
      <c r="J445" s="71">
        <f t="shared" si="70"/>
        <v>0</v>
      </c>
      <c r="K445" s="50">
        <f t="shared" si="71"/>
        <v>0</v>
      </c>
      <c r="L445" s="51">
        <f t="shared" si="72"/>
        <v>0</v>
      </c>
      <c r="M445" s="49">
        <f t="shared" si="73"/>
        <v>0</v>
      </c>
      <c r="N445" s="49">
        <f t="shared" si="74"/>
        <v>0</v>
      </c>
      <c r="O445" s="49">
        <f t="shared" si="75"/>
        <v>0</v>
      </c>
      <c r="P445" s="50">
        <f t="shared" si="76"/>
        <v>0</v>
      </c>
      <c r="Q445" s="105"/>
      <c r="R445" s="105"/>
      <c r="S445" s="105"/>
    </row>
    <row r="446" spans="1:19" x14ac:dyDescent="0.2">
      <c r="A446" s="104">
        <f>IF(E446&gt;0,IF(E446&gt;0,1+MAX($A$14:A445),0),0)</f>
        <v>0</v>
      </c>
      <c r="B446" s="39"/>
      <c r="C446" s="48"/>
      <c r="D446" s="25"/>
      <c r="E446" s="73"/>
      <c r="F446" s="76">
        <f t="shared" si="66"/>
        <v>0</v>
      </c>
      <c r="G446" s="71">
        <f t="shared" si="67"/>
        <v>0</v>
      </c>
      <c r="H446" s="71">
        <f t="shared" si="68"/>
        <v>0</v>
      </c>
      <c r="I446" s="71">
        <f t="shared" si="69"/>
        <v>0</v>
      </c>
      <c r="J446" s="71">
        <f t="shared" si="70"/>
        <v>0</v>
      </c>
      <c r="K446" s="50">
        <f t="shared" si="71"/>
        <v>0</v>
      </c>
      <c r="L446" s="51">
        <f t="shared" si="72"/>
        <v>0</v>
      </c>
      <c r="M446" s="49">
        <f t="shared" si="73"/>
        <v>0</v>
      </c>
      <c r="N446" s="49">
        <f t="shared" si="74"/>
        <v>0</v>
      </c>
      <c r="O446" s="49">
        <f t="shared" si="75"/>
        <v>0</v>
      </c>
      <c r="P446" s="50">
        <f t="shared" si="76"/>
        <v>0</v>
      </c>
      <c r="Q446" s="105"/>
      <c r="R446" s="105"/>
      <c r="S446" s="105"/>
    </row>
    <row r="447" spans="1:19" x14ac:dyDescent="0.2">
      <c r="A447" s="104">
        <f>IF(E447&gt;0,IF(E447&gt;0,1+MAX($A$14:A446),0),0)</f>
        <v>0</v>
      </c>
      <c r="B447" s="39"/>
      <c r="C447" s="48"/>
      <c r="D447" s="25"/>
      <c r="E447" s="73"/>
      <c r="F447" s="76">
        <f t="shared" si="66"/>
        <v>0</v>
      </c>
      <c r="G447" s="71">
        <f t="shared" si="67"/>
        <v>0</v>
      </c>
      <c r="H447" s="71">
        <f t="shared" si="68"/>
        <v>0</v>
      </c>
      <c r="I447" s="71">
        <f t="shared" si="69"/>
        <v>0</v>
      </c>
      <c r="J447" s="71">
        <f t="shared" si="70"/>
        <v>0</v>
      </c>
      <c r="K447" s="50">
        <f t="shared" si="71"/>
        <v>0</v>
      </c>
      <c r="L447" s="51">
        <f t="shared" si="72"/>
        <v>0</v>
      </c>
      <c r="M447" s="49">
        <f t="shared" si="73"/>
        <v>0</v>
      </c>
      <c r="N447" s="49">
        <f t="shared" si="74"/>
        <v>0</v>
      </c>
      <c r="O447" s="49">
        <f t="shared" si="75"/>
        <v>0</v>
      </c>
      <c r="P447" s="50">
        <f t="shared" si="76"/>
        <v>0</v>
      </c>
      <c r="Q447" s="105"/>
      <c r="R447" s="105"/>
      <c r="S447" s="105"/>
    </row>
    <row r="448" spans="1:19" x14ac:dyDescent="0.2">
      <c r="A448" s="104">
        <f>IF(E448&gt;0,IF(E448&gt;0,1+MAX($A$14:A447),0),0)</f>
        <v>0</v>
      </c>
      <c r="B448" s="39"/>
      <c r="C448" s="48"/>
      <c r="D448" s="25"/>
      <c r="E448" s="73"/>
      <c r="F448" s="76">
        <f t="shared" si="66"/>
        <v>0</v>
      </c>
      <c r="G448" s="71">
        <f t="shared" si="67"/>
        <v>0</v>
      </c>
      <c r="H448" s="71">
        <f t="shared" si="68"/>
        <v>0</v>
      </c>
      <c r="I448" s="71">
        <f t="shared" si="69"/>
        <v>0</v>
      </c>
      <c r="J448" s="71">
        <f t="shared" si="70"/>
        <v>0</v>
      </c>
      <c r="K448" s="50">
        <f t="shared" si="71"/>
        <v>0</v>
      </c>
      <c r="L448" s="51">
        <f t="shared" si="72"/>
        <v>0</v>
      </c>
      <c r="M448" s="49">
        <f t="shared" si="73"/>
        <v>0</v>
      </c>
      <c r="N448" s="49">
        <f t="shared" si="74"/>
        <v>0</v>
      </c>
      <c r="O448" s="49">
        <f t="shared" si="75"/>
        <v>0</v>
      </c>
      <c r="P448" s="50">
        <f t="shared" si="76"/>
        <v>0</v>
      </c>
      <c r="Q448" s="105"/>
      <c r="R448" s="105"/>
      <c r="S448" s="105"/>
    </row>
    <row r="449" spans="1:19" x14ac:dyDescent="0.2">
      <c r="A449" s="104">
        <f>IF(E449&gt;0,IF(E449&gt;0,1+MAX($A$14:A448),0),0)</f>
        <v>0</v>
      </c>
      <c r="B449" s="39"/>
      <c r="C449" s="48"/>
      <c r="D449" s="25"/>
      <c r="E449" s="73"/>
      <c r="F449" s="76">
        <f t="shared" si="66"/>
        <v>0</v>
      </c>
      <c r="G449" s="71">
        <f t="shared" si="67"/>
        <v>0</v>
      </c>
      <c r="H449" s="71">
        <f t="shared" si="68"/>
        <v>0</v>
      </c>
      <c r="I449" s="71">
        <f t="shared" si="69"/>
        <v>0</v>
      </c>
      <c r="J449" s="71">
        <f t="shared" si="70"/>
        <v>0</v>
      </c>
      <c r="K449" s="50">
        <f t="shared" si="71"/>
        <v>0</v>
      </c>
      <c r="L449" s="51">
        <f t="shared" si="72"/>
        <v>0</v>
      </c>
      <c r="M449" s="49">
        <f t="shared" si="73"/>
        <v>0</v>
      </c>
      <c r="N449" s="49">
        <f t="shared" si="74"/>
        <v>0</v>
      </c>
      <c r="O449" s="49">
        <f t="shared" si="75"/>
        <v>0</v>
      </c>
      <c r="P449" s="50">
        <f t="shared" si="76"/>
        <v>0</v>
      </c>
      <c r="Q449" s="105"/>
      <c r="R449" s="105"/>
      <c r="S449" s="105"/>
    </row>
    <row r="450" spans="1:19" x14ac:dyDescent="0.2">
      <c r="A450" s="104">
        <f>IF(E450&gt;0,IF(E450&gt;0,1+MAX($A$14:A449),0),0)</f>
        <v>0</v>
      </c>
      <c r="B450" s="39"/>
      <c r="C450" s="48"/>
      <c r="D450" s="25"/>
      <c r="E450" s="73"/>
      <c r="F450" s="76">
        <f t="shared" si="66"/>
        <v>0</v>
      </c>
      <c r="G450" s="71">
        <f t="shared" si="67"/>
        <v>0</v>
      </c>
      <c r="H450" s="71">
        <f t="shared" si="68"/>
        <v>0</v>
      </c>
      <c r="I450" s="71">
        <f t="shared" si="69"/>
        <v>0</v>
      </c>
      <c r="J450" s="71">
        <f t="shared" si="70"/>
        <v>0</v>
      </c>
      <c r="K450" s="50">
        <f t="shared" si="71"/>
        <v>0</v>
      </c>
      <c r="L450" s="51">
        <f t="shared" si="72"/>
        <v>0</v>
      </c>
      <c r="M450" s="49">
        <f t="shared" si="73"/>
        <v>0</v>
      </c>
      <c r="N450" s="49">
        <f t="shared" si="74"/>
        <v>0</v>
      </c>
      <c r="O450" s="49">
        <f t="shared" si="75"/>
        <v>0</v>
      </c>
      <c r="P450" s="50">
        <f t="shared" si="76"/>
        <v>0</v>
      </c>
      <c r="Q450" s="105"/>
      <c r="R450" s="105"/>
      <c r="S450" s="105"/>
    </row>
    <row r="451" spans="1:19" x14ac:dyDescent="0.2">
      <c r="A451" s="104">
        <f>IF(E451&gt;0,IF(E451&gt;0,1+MAX($A$14:A450),0),0)</f>
        <v>0</v>
      </c>
      <c r="B451" s="39"/>
      <c r="C451" s="48"/>
      <c r="D451" s="25"/>
      <c r="E451" s="73"/>
      <c r="F451" s="76">
        <f t="shared" si="66"/>
        <v>0</v>
      </c>
      <c r="G451" s="71">
        <f t="shared" si="67"/>
        <v>0</v>
      </c>
      <c r="H451" s="71">
        <f t="shared" si="68"/>
        <v>0</v>
      </c>
      <c r="I451" s="71">
        <f t="shared" si="69"/>
        <v>0</v>
      </c>
      <c r="J451" s="71">
        <f t="shared" si="70"/>
        <v>0</v>
      </c>
      <c r="K451" s="50">
        <f t="shared" si="71"/>
        <v>0</v>
      </c>
      <c r="L451" s="51">
        <f t="shared" si="72"/>
        <v>0</v>
      </c>
      <c r="M451" s="49">
        <f t="shared" si="73"/>
        <v>0</v>
      </c>
      <c r="N451" s="49">
        <f t="shared" si="74"/>
        <v>0</v>
      </c>
      <c r="O451" s="49">
        <f t="shared" si="75"/>
        <v>0</v>
      </c>
      <c r="P451" s="50">
        <f t="shared" si="76"/>
        <v>0</v>
      </c>
      <c r="Q451" s="105"/>
      <c r="R451" s="105"/>
      <c r="S451" s="105"/>
    </row>
    <row r="452" spans="1:19" x14ac:dyDescent="0.2">
      <c r="A452" s="104">
        <f>IF(E452&gt;0,IF(E452&gt;0,1+MAX($A$14:A451),0),0)</f>
        <v>0</v>
      </c>
      <c r="B452" s="39"/>
      <c r="C452" s="48"/>
      <c r="D452" s="25"/>
      <c r="E452" s="73"/>
      <c r="F452" s="76">
        <f t="shared" si="66"/>
        <v>0</v>
      </c>
      <c r="G452" s="71">
        <f t="shared" si="67"/>
        <v>0</v>
      </c>
      <c r="H452" s="71">
        <f t="shared" si="68"/>
        <v>0</v>
      </c>
      <c r="I452" s="71">
        <f t="shared" si="69"/>
        <v>0</v>
      </c>
      <c r="J452" s="71">
        <f t="shared" si="70"/>
        <v>0</v>
      </c>
      <c r="K452" s="50">
        <f t="shared" si="71"/>
        <v>0</v>
      </c>
      <c r="L452" s="51">
        <f t="shared" si="72"/>
        <v>0</v>
      </c>
      <c r="M452" s="49">
        <f t="shared" si="73"/>
        <v>0</v>
      </c>
      <c r="N452" s="49">
        <f t="shared" si="74"/>
        <v>0</v>
      </c>
      <c r="O452" s="49">
        <f t="shared" si="75"/>
        <v>0</v>
      </c>
      <c r="P452" s="50">
        <f t="shared" si="76"/>
        <v>0</v>
      </c>
      <c r="Q452" s="105"/>
      <c r="R452" s="105"/>
      <c r="S452" s="105"/>
    </row>
    <row r="453" spans="1:19" x14ac:dyDescent="0.2">
      <c r="A453" s="104">
        <f>IF(E453&gt;0,IF(E453&gt;0,1+MAX($A$14:A452),0),0)</f>
        <v>0</v>
      </c>
      <c r="B453" s="39"/>
      <c r="C453" s="48"/>
      <c r="D453" s="25"/>
      <c r="E453" s="73"/>
      <c r="F453" s="76">
        <f t="shared" si="66"/>
        <v>0</v>
      </c>
      <c r="G453" s="71">
        <f t="shared" si="67"/>
        <v>0</v>
      </c>
      <c r="H453" s="71">
        <f t="shared" si="68"/>
        <v>0</v>
      </c>
      <c r="I453" s="71">
        <f t="shared" si="69"/>
        <v>0</v>
      </c>
      <c r="J453" s="71">
        <f t="shared" si="70"/>
        <v>0</v>
      </c>
      <c r="K453" s="50">
        <f t="shared" si="71"/>
        <v>0</v>
      </c>
      <c r="L453" s="51">
        <f t="shared" si="72"/>
        <v>0</v>
      </c>
      <c r="M453" s="49">
        <f t="shared" si="73"/>
        <v>0</v>
      </c>
      <c r="N453" s="49">
        <f t="shared" si="74"/>
        <v>0</v>
      </c>
      <c r="O453" s="49">
        <f t="shared" si="75"/>
        <v>0</v>
      </c>
      <c r="P453" s="50">
        <f t="shared" si="76"/>
        <v>0</v>
      </c>
      <c r="Q453" s="105"/>
      <c r="R453" s="105"/>
      <c r="S453" s="105"/>
    </row>
    <row r="454" spans="1:19" x14ac:dyDescent="0.2">
      <c r="A454" s="104">
        <f>IF(E454&gt;0,IF(E454&gt;0,1+MAX($A$14:A453),0),0)</f>
        <v>0</v>
      </c>
      <c r="B454" s="39"/>
      <c r="C454" s="48"/>
      <c r="D454" s="25"/>
      <c r="E454" s="73"/>
      <c r="F454" s="76">
        <f t="shared" si="66"/>
        <v>0</v>
      </c>
      <c r="G454" s="71">
        <f t="shared" si="67"/>
        <v>0</v>
      </c>
      <c r="H454" s="71">
        <f t="shared" si="68"/>
        <v>0</v>
      </c>
      <c r="I454" s="71">
        <f t="shared" si="69"/>
        <v>0</v>
      </c>
      <c r="J454" s="71">
        <f t="shared" si="70"/>
        <v>0</v>
      </c>
      <c r="K454" s="50">
        <f t="shared" si="71"/>
        <v>0</v>
      </c>
      <c r="L454" s="51">
        <f t="shared" si="72"/>
        <v>0</v>
      </c>
      <c r="M454" s="49">
        <f t="shared" si="73"/>
        <v>0</v>
      </c>
      <c r="N454" s="49">
        <f t="shared" si="74"/>
        <v>0</v>
      </c>
      <c r="O454" s="49">
        <f t="shared" si="75"/>
        <v>0</v>
      </c>
      <c r="P454" s="50">
        <f t="shared" si="76"/>
        <v>0</v>
      </c>
      <c r="Q454" s="105"/>
      <c r="R454" s="105"/>
      <c r="S454" s="105"/>
    </row>
    <row r="455" spans="1:19" x14ac:dyDescent="0.2">
      <c r="A455" s="104">
        <f>IF(E455&gt;0,IF(E455&gt;0,1+MAX($A$14:A454),0),0)</f>
        <v>0</v>
      </c>
      <c r="B455" s="39"/>
      <c r="C455" s="48"/>
      <c r="D455" s="25"/>
      <c r="E455" s="73"/>
      <c r="F455" s="76">
        <f t="shared" si="66"/>
        <v>0</v>
      </c>
      <c r="G455" s="71">
        <f t="shared" si="67"/>
        <v>0</v>
      </c>
      <c r="H455" s="71">
        <f t="shared" si="68"/>
        <v>0</v>
      </c>
      <c r="I455" s="71">
        <f t="shared" si="69"/>
        <v>0</v>
      </c>
      <c r="J455" s="71">
        <f t="shared" si="70"/>
        <v>0</v>
      </c>
      <c r="K455" s="50">
        <f t="shared" si="71"/>
        <v>0</v>
      </c>
      <c r="L455" s="51">
        <f t="shared" si="72"/>
        <v>0</v>
      </c>
      <c r="M455" s="49">
        <f t="shared" si="73"/>
        <v>0</v>
      </c>
      <c r="N455" s="49">
        <f t="shared" si="74"/>
        <v>0</v>
      </c>
      <c r="O455" s="49">
        <f t="shared" si="75"/>
        <v>0</v>
      </c>
      <c r="P455" s="50">
        <f t="shared" si="76"/>
        <v>0</v>
      </c>
      <c r="Q455" s="105"/>
      <c r="R455" s="105"/>
      <c r="S455" s="105"/>
    </row>
    <row r="456" spans="1:19" x14ac:dyDescent="0.2">
      <c r="A456" s="104">
        <f>IF(E456&gt;0,IF(E456&gt;0,1+MAX($A$14:A455),0),0)</f>
        <v>0</v>
      </c>
      <c r="B456" s="39"/>
      <c r="C456" s="48"/>
      <c r="D456" s="25"/>
      <c r="E456" s="73"/>
      <c r="F456" s="76">
        <f t="shared" si="66"/>
        <v>0</v>
      </c>
      <c r="G456" s="71">
        <f t="shared" si="67"/>
        <v>0</v>
      </c>
      <c r="H456" s="71">
        <f t="shared" si="68"/>
        <v>0</v>
      </c>
      <c r="I456" s="71">
        <f t="shared" si="69"/>
        <v>0</v>
      </c>
      <c r="J456" s="71">
        <f t="shared" si="70"/>
        <v>0</v>
      </c>
      <c r="K456" s="50">
        <f t="shared" si="71"/>
        <v>0</v>
      </c>
      <c r="L456" s="51">
        <f t="shared" si="72"/>
        <v>0</v>
      </c>
      <c r="M456" s="49">
        <f t="shared" si="73"/>
        <v>0</v>
      </c>
      <c r="N456" s="49">
        <f t="shared" si="74"/>
        <v>0</v>
      </c>
      <c r="O456" s="49">
        <f t="shared" si="75"/>
        <v>0</v>
      </c>
      <c r="P456" s="50">
        <f t="shared" si="76"/>
        <v>0</v>
      </c>
      <c r="Q456" s="105"/>
      <c r="R456" s="105"/>
      <c r="S456" s="105"/>
    </row>
    <row r="457" spans="1:19" x14ac:dyDescent="0.2">
      <c r="A457" s="104">
        <f>IF(E457&gt;0,IF(E457&gt;0,1+MAX($A$14:A456),0),0)</f>
        <v>0</v>
      </c>
      <c r="B457" s="39"/>
      <c r="C457" s="48"/>
      <c r="D457" s="25"/>
      <c r="E457" s="73"/>
      <c r="F457" s="76">
        <f t="shared" si="66"/>
        <v>0</v>
      </c>
      <c r="G457" s="71">
        <f t="shared" si="67"/>
        <v>0</v>
      </c>
      <c r="H457" s="71">
        <f t="shared" si="68"/>
        <v>0</v>
      </c>
      <c r="I457" s="71">
        <f t="shared" si="69"/>
        <v>0</v>
      </c>
      <c r="J457" s="71">
        <f t="shared" si="70"/>
        <v>0</v>
      </c>
      <c r="K457" s="50">
        <f t="shared" si="71"/>
        <v>0</v>
      </c>
      <c r="L457" s="51">
        <f t="shared" si="72"/>
        <v>0</v>
      </c>
      <c r="M457" s="49">
        <f t="shared" si="73"/>
        <v>0</v>
      </c>
      <c r="N457" s="49">
        <f t="shared" si="74"/>
        <v>0</v>
      </c>
      <c r="O457" s="49">
        <f t="shared" si="75"/>
        <v>0</v>
      </c>
      <c r="P457" s="50">
        <f t="shared" si="76"/>
        <v>0</v>
      </c>
      <c r="Q457" s="105"/>
      <c r="R457" s="105"/>
      <c r="S457" s="105"/>
    </row>
    <row r="458" spans="1:19" x14ac:dyDescent="0.2">
      <c r="A458" s="104">
        <f>IF(E458&gt;0,IF(E458&gt;0,1+MAX($A$14:A457),0),0)</f>
        <v>0</v>
      </c>
      <c r="B458" s="39"/>
      <c r="C458" s="48"/>
      <c r="D458" s="25"/>
      <c r="E458" s="73"/>
      <c r="F458" s="76">
        <f t="shared" si="66"/>
        <v>0</v>
      </c>
      <c r="G458" s="71">
        <f t="shared" si="67"/>
        <v>0</v>
      </c>
      <c r="H458" s="71">
        <f t="shared" si="68"/>
        <v>0</v>
      </c>
      <c r="I458" s="71">
        <f t="shared" si="69"/>
        <v>0</v>
      </c>
      <c r="J458" s="71">
        <f t="shared" si="70"/>
        <v>0</v>
      </c>
      <c r="K458" s="50">
        <f t="shared" si="71"/>
        <v>0</v>
      </c>
      <c r="L458" s="51">
        <f t="shared" si="72"/>
        <v>0</v>
      </c>
      <c r="M458" s="49">
        <f t="shared" si="73"/>
        <v>0</v>
      </c>
      <c r="N458" s="49">
        <f t="shared" si="74"/>
        <v>0</v>
      </c>
      <c r="O458" s="49">
        <f t="shared" si="75"/>
        <v>0</v>
      </c>
      <c r="P458" s="50">
        <f t="shared" si="76"/>
        <v>0</v>
      </c>
      <c r="Q458" s="105"/>
      <c r="R458" s="105"/>
      <c r="S458" s="105"/>
    </row>
    <row r="459" spans="1:19" x14ac:dyDescent="0.2">
      <c r="A459" s="104">
        <f>IF(E459&gt;0,IF(E459&gt;0,1+MAX($A$14:A458),0),0)</f>
        <v>0</v>
      </c>
      <c r="B459" s="39"/>
      <c r="C459" s="48"/>
      <c r="D459" s="25"/>
      <c r="E459" s="73"/>
      <c r="F459" s="76">
        <f t="shared" si="66"/>
        <v>0</v>
      </c>
      <c r="G459" s="71">
        <f t="shared" si="67"/>
        <v>0</v>
      </c>
      <c r="H459" s="71">
        <f t="shared" si="68"/>
        <v>0</v>
      </c>
      <c r="I459" s="71">
        <f t="shared" si="69"/>
        <v>0</v>
      </c>
      <c r="J459" s="71">
        <f t="shared" si="70"/>
        <v>0</v>
      </c>
      <c r="K459" s="50">
        <f t="shared" si="71"/>
        <v>0</v>
      </c>
      <c r="L459" s="51">
        <f t="shared" si="72"/>
        <v>0</v>
      </c>
      <c r="M459" s="49">
        <f t="shared" si="73"/>
        <v>0</v>
      </c>
      <c r="N459" s="49">
        <f t="shared" si="74"/>
        <v>0</v>
      </c>
      <c r="O459" s="49">
        <f t="shared" si="75"/>
        <v>0</v>
      </c>
      <c r="P459" s="50">
        <f t="shared" si="76"/>
        <v>0</v>
      </c>
      <c r="Q459" s="105"/>
      <c r="R459" s="105"/>
      <c r="S459" s="105"/>
    </row>
    <row r="460" spans="1:19" x14ac:dyDescent="0.2">
      <c r="A460" s="104">
        <f>IF(E460&gt;0,IF(E460&gt;0,1+MAX($A$14:A459),0),0)</f>
        <v>0</v>
      </c>
      <c r="B460" s="39"/>
      <c r="C460" s="48"/>
      <c r="D460" s="25"/>
      <c r="E460" s="73"/>
      <c r="F460" s="76">
        <f t="shared" si="66"/>
        <v>0</v>
      </c>
      <c r="G460" s="71">
        <f t="shared" si="67"/>
        <v>0</v>
      </c>
      <c r="H460" s="71">
        <f t="shared" si="68"/>
        <v>0</v>
      </c>
      <c r="I460" s="71">
        <f t="shared" si="69"/>
        <v>0</v>
      </c>
      <c r="J460" s="71">
        <f t="shared" si="70"/>
        <v>0</v>
      </c>
      <c r="K460" s="50">
        <f t="shared" si="71"/>
        <v>0</v>
      </c>
      <c r="L460" s="51">
        <f t="shared" si="72"/>
        <v>0</v>
      </c>
      <c r="M460" s="49">
        <f t="shared" si="73"/>
        <v>0</v>
      </c>
      <c r="N460" s="49">
        <f t="shared" si="74"/>
        <v>0</v>
      </c>
      <c r="O460" s="49">
        <f t="shared" si="75"/>
        <v>0</v>
      </c>
      <c r="P460" s="50">
        <f t="shared" si="76"/>
        <v>0</v>
      </c>
      <c r="Q460" s="105"/>
      <c r="R460" s="105"/>
      <c r="S460" s="105"/>
    </row>
    <row r="461" spans="1:19" x14ac:dyDescent="0.2">
      <c r="A461" s="104">
        <f>IF(E461&gt;0,IF(E461&gt;0,1+MAX($A$14:A460),0),0)</f>
        <v>0</v>
      </c>
      <c r="B461" s="39"/>
      <c r="C461" s="48"/>
      <c r="D461" s="25"/>
      <c r="E461" s="73"/>
      <c r="F461" s="76">
        <f t="shared" si="66"/>
        <v>0</v>
      </c>
      <c r="G461" s="71">
        <f t="shared" si="67"/>
        <v>0</v>
      </c>
      <c r="H461" s="71">
        <f t="shared" si="68"/>
        <v>0</v>
      </c>
      <c r="I461" s="71">
        <f t="shared" si="69"/>
        <v>0</v>
      </c>
      <c r="J461" s="71">
        <f t="shared" si="70"/>
        <v>0</v>
      </c>
      <c r="K461" s="50">
        <f t="shared" si="71"/>
        <v>0</v>
      </c>
      <c r="L461" s="51">
        <f t="shared" si="72"/>
        <v>0</v>
      </c>
      <c r="M461" s="49">
        <f t="shared" si="73"/>
        <v>0</v>
      </c>
      <c r="N461" s="49">
        <f t="shared" si="74"/>
        <v>0</v>
      </c>
      <c r="O461" s="49">
        <f t="shared" si="75"/>
        <v>0</v>
      </c>
      <c r="P461" s="50">
        <f t="shared" si="76"/>
        <v>0</v>
      </c>
      <c r="Q461" s="105"/>
      <c r="R461" s="105"/>
      <c r="S461" s="105"/>
    </row>
    <row r="462" spans="1:19" x14ac:dyDescent="0.2">
      <c r="A462" s="104">
        <f>IF(E462&gt;0,IF(E462&gt;0,1+MAX($A$14:A461),0),0)</f>
        <v>0</v>
      </c>
      <c r="B462" s="39"/>
      <c r="C462" s="48"/>
      <c r="D462" s="25"/>
      <c r="E462" s="73"/>
      <c r="F462" s="76">
        <f t="shared" si="66"/>
        <v>0</v>
      </c>
      <c r="G462" s="71">
        <f t="shared" si="67"/>
        <v>0</v>
      </c>
      <c r="H462" s="71">
        <f t="shared" si="68"/>
        <v>0</v>
      </c>
      <c r="I462" s="71">
        <f t="shared" si="69"/>
        <v>0</v>
      </c>
      <c r="J462" s="71">
        <f t="shared" si="70"/>
        <v>0</v>
      </c>
      <c r="K462" s="50">
        <f t="shared" si="71"/>
        <v>0</v>
      </c>
      <c r="L462" s="51">
        <f t="shared" si="72"/>
        <v>0</v>
      </c>
      <c r="M462" s="49">
        <f t="shared" si="73"/>
        <v>0</v>
      </c>
      <c r="N462" s="49">
        <f t="shared" si="74"/>
        <v>0</v>
      </c>
      <c r="O462" s="49">
        <f t="shared" si="75"/>
        <v>0</v>
      </c>
      <c r="P462" s="50">
        <f t="shared" si="76"/>
        <v>0</v>
      </c>
      <c r="Q462" s="105"/>
      <c r="R462" s="105"/>
      <c r="S462" s="105"/>
    </row>
    <row r="463" spans="1:19" x14ac:dyDescent="0.2">
      <c r="A463" s="104">
        <f>IF(E463&gt;0,IF(E463&gt;0,1+MAX($A$14:A462),0),0)</f>
        <v>0</v>
      </c>
      <c r="B463" s="39"/>
      <c r="C463" s="48"/>
      <c r="D463" s="25"/>
      <c r="E463" s="73"/>
      <c r="F463" s="76">
        <f t="shared" ref="F463:F526" si="77">ROUNDUP((1+$Q$11)*Q463/$S$11,2)</f>
        <v>0</v>
      </c>
      <c r="G463" s="71">
        <f t="shared" ref="G463:G526" si="78">IF(F463&gt;0.001,9.5,0)</f>
        <v>0</v>
      </c>
      <c r="H463" s="71">
        <f t="shared" ref="H463:H526" si="79">ROUND(F463*G463,2)</f>
        <v>0</v>
      </c>
      <c r="I463" s="71">
        <f t="shared" ref="I463:I526" si="80">ROUND((1+$R$11)*R463,2)</f>
        <v>0</v>
      </c>
      <c r="J463" s="71">
        <f t="shared" ref="J463:J526" si="81">ROUND((1+$R$11*0.5)*S463,2)</f>
        <v>0</v>
      </c>
      <c r="K463" s="50">
        <f t="shared" ref="K463:K526" si="82">SUM(H463:J463)</f>
        <v>0</v>
      </c>
      <c r="L463" s="51">
        <f t="shared" ref="L463:L526" si="83">ROUND(E463*F463,2)</f>
        <v>0</v>
      </c>
      <c r="M463" s="49">
        <f t="shared" ref="M463:M526" si="84">ROUND(H463*E463,2)</f>
        <v>0</v>
      </c>
      <c r="N463" s="49">
        <f t="shared" ref="N463:N526" si="85">ROUND(I463*E463,2)</f>
        <v>0</v>
      </c>
      <c r="O463" s="49">
        <f t="shared" ref="O463:O526" si="86">ROUND(J463*E463,2)</f>
        <v>0</v>
      </c>
      <c r="P463" s="50">
        <f t="shared" ref="P463:P526" si="87">SUM(M463:O463)</f>
        <v>0</v>
      </c>
      <c r="Q463" s="105"/>
      <c r="R463" s="105"/>
      <c r="S463" s="105"/>
    </row>
    <row r="464" spans="1:19" x14ac:dyDescent="0.2">
      <c r="A464" s="104">
        <f>IF(E464&gt;0,IF(E464&gt;0,1+MAX($A$14:A463),0),0)</f>
        <v>0</v>
      </c>
      <c r="B464" s="39"/>
      <c r="C464" s="48"/>
      <c r="D464" s="25"/>
      <c r="E464" s="73"/>
      <c r="F464" s="76">
        <f t="shared" si="77"/>
        <v>0</v>
      </c>
      <c r="G464" s="71">
        <f t="shared" si="78"/>
        <v>0</v>
      </c>
      <c r="H464" s="71">
        <f t="shared" si="79"/>
        <v>0</v>
      </c>
      <c r="I464" s="71">
        <f t="shared" si="80"/>
        <v>0</v>
      </c>
      <c r="J464" s="71">
        <f t="shared" si="81"/>
        <v>0</v>
      </c>
      <c r="K464" s="50">
        <f t="shared" si="82"/>
        <v>0</v>
      </c>
      <c r="L464" s="51">
        <f t="shared" si="83"/>
        <v>0</v>
      </c>
      <c r="M464" s="49">
        <f t="shared" si="84"/>
        <v>0</v>
      </c>
      <c r="N464" s="49">
        <f t="shared" si="85"/>
        <v>0</v>
      </c>
      <c r="O464" s="49">
        <f t="shared" si="86"/>
        <v>0</v>
      </c>
      <c r="P464" s="50">
        <f t="shared" si="87"/>
        <v>0</v>
      </c>
      <c r="Q464" s="105"/>
      <c r="R464" s="105"/>
      <c r="S464" s="105"/>
    </row>
    <row r="465" spans="1:19" x14ac:dyDescent="0.2">
      <c r="A465" s="104">
        <f>IF(E465&gt;0,IF(E465&gt;0,1+MAX($A$14:A464),0),0)</f>
        <v>0</v>
      </c>
      <c r="B465" s="39"/>
      <c r="C465" s="48"/>
      <c r="D465" s="25"/>
      <c r="E465" s="73"/>
      <c r="F465" s="76">
        <f t="shared" si="77"/>
        <v>0</v>
      </c>
      <c r="G465" s="71">
        <f t="shared" si="78"/>
        <v>0</v>
      </c>
      <c r="H465" s="71">
        <f t="shared" si="79"/>
        <v>0</v>
      </c>
      <c r="I465" s="71">
        <f t="shared" si="80"/>
        <v>0</v>
      </c>
      <c r="J465" s="71">
        <f t="shared" si="81"/>
        <v>0</v>
      </c>
      <c r="K465" s="50">
        <f t="shared" si="82"/>
        <v>0</v>
      </c>
      <c r="L465" s="51">
        <f t="shared" si="83"/>
        <v>0</v>
      </c>
      <c r="M465" s="49">
        <f t="shared" si="84"/>
        <v>0</v>
      </c>
      <c r="N465" s="49">
        <f t="shared" si="85"/>
        <v>0</v>
      </c>
      <c r="O465" s="49">
        <f t="shared" si="86"/>
        <v>0</v>
      </c>
      <c r="P465" s="50">
        <f t="shared" si="87"/>
        <v>0</v>
      </c>
      <c r="Q465" s="105"/>
      <c r="R465" s="105"/>
      <c r="S465" s="105"/>
    </row>
    <row r="466" spans="1:19" x14ac:dyDescent="0.2">
      <c r="A466" s="104">
        <f>IF(E466&gt;0,IF(E466&gt;0,1+MAX($A$14:A465),0),0)</f>
        <v>0</v>
      </c>
      <c r="B466" s="39"/>
      <c r="C466" s="48"/>
      <c r="D466" s="25"/>
      <c r="E466" s="73"/>
      <c r="F466" s="76">
        <f t="shared" si="77"/>
        <v>0</v>
      </c>
      <c r="G466" s="71">
        <f t="shared" si="78"/>
        <v>0</v>
      </c>
      <c r="H466" s="71">
        <f t="shared" si="79"/>
        <v>0</v>
      </c>
      <c r="I466" s="71">
        <f t="shared" si="80"/>
        <v>0</v>
      </c>
      <c r="J466" s="71">
        <f t="shared" si="81"/>
        <v>0</v>
      </c>
      <c r="K466" s="50">
        <f t="shared" si="82"/>
        <v>0</v>
      </c>
      <c r="L466" s="51">
        <f t="shared" si="83"/>
        <v>0</v>
      </c>
      <c r="M466" s="49">
        <f t="shared" si="84"/>
        <v>0</v>
      </c>
      <c r="N466" s="49">
        <f t="shared" si="85"/>
        <v>0</v>
      </c>
      <c r="O466" s="49">
        <f t="shared" si="86"/>
        <v>0</v>
      </c>
      <c r="P466" s="50">
        <f t="shared" si="87"/>
        <v>0</v>
      </c>
      <c r="Q466" s="105"/>
      <c r="R466" s="105"/>
      <c r="S466" s="105"/>
    </row>
    <row r="467" spans="1:19" x14ac:dyDescent="0.2">
      <c r="A467" s="104">
        <f>IF(E467&gt;0,IF(E467&gt;0,1+MAX($A$14:A466),0),0)</f>
        <v>0</v>
      </c>
      <c r="B467" s="39"/>
      <c r="C467" s="48"/>
      <c r="D467" s="25"/>
      <c r="E467" s="73"/>
      <c r="F467" s="76">
        <f t="shared" si="77"/>
        <v>0</v>
      </c>
      <c r="G467" s="71">
        <f t="shared" si="78"/>
        <v>0</v>
      </c>
      <c r="H467" s="71">
        <f t="shared" si="79"/>
        <v>0</v>
      </c>
      <c r="I467" s="71">
        <f t="shared" si="80"/>
        <v>0</v>
      </c>
      <c r="J467" s="71">
        <f t="shared" si="81"/>
        <v>0</v>
      </c>
      <c r="K467" s="50">
        <f t="shared" si="82"/>
        <v>0</v>
      </c>
      <c r="L467" s="51">
        <f t="shared" si="83"/>
        <v>0</v>
      </c>
      <c r="M467" s="49">
        <f t="shared" si="84"/>
        <v>0</v>
      </c>
      <c r="N467" s="49">
        <f t="shared" si="85"/>
        <v>0</v>
      </c>
      <c r="O467" s="49">
        <f t="shared" si="86"/>
        <v>0</v>
      </c>
      <c r="P467" s="50">
        <f t="shared" si="87"/>
        <v>0</v>
      </c>
      <c r="Q467" s="105"/>
      <c r="R467" s="105"/>
      <c r="S467" s="105"/>
    </row>
    <row r="468" spans="1:19" x14ac:dyDescent="0.2">
      <c r="A468" s="104">
        <f>IF(E468&gt;0,IF(E468&gt;0,1+MAX($A$14:A467),0),0)</f>
        <v>0</v>
      </c>
      <c r="B468" s="39"/>
      <c r="C468" s="48"/>
      <c r="D468" s="25"/>
      <c r="E468" s="73"/>
      <c r="F468" s="76">
        <f t="shared" si="77"/>
        <v>0</v>
      </c>
      <c r="G468" s="71">
        <f t="shared" si="78"/>
        <v>0</v>
      </c>
      <c r="H468" s="71">
        <f t="shared" si="79"/>
        <v>0</v>
      </c>
      <c r="I468" s="71">
        <f t="shared" si="80"/>
        <v>0</v>
      </c>
      <c r="J468" s="71">
        <f t="shared" si="81"/>
        <v>0</v>
      </c>
      <c r="K468" s="50">
        <f t="shared" si="82"/>
        <v>0</v>
      </c>
      <c r="L468" s="51">
        <f t="shared" si="83"/>
        <v>0</v>
      </c>
      <c r="M468" s="49">
        <f t="shared" si="84"/>
        <v>0</v>
      </c>
      <c r="N468" s="49">
        <f t="shared" si="85"/>
        <v>0</v>
      </c>
      <c r="O468" s="49">
        <f t="shared" si="86"/>
        <v>0</v>
      </c>
      <c r="P468" s="50">
        <f t="shared" si="87"/>
        <v>0</v>
      </c>
      <c r="Q468" s="105"/>
      <c r="R468" s="105"/>
      <c r="S468" s="105"/>
    </row>
    <row r="469" spans="1:19" x14ac:dyDescent="0.2">
      <c r="A469" s="104">
        <f>IF(E469&gt;0,IF(E469&gt;0,1+MAX($A$14:A468),0),0)</f>
        <v>0</v>
      </c>
      <c r="B469" s="39"/>
      <c r="C469" s="48"/>
      <c r="D469" s="25"/>
      <c r="E469" s="73"/>
      <c r="F469" s="76">
        <f t="shared" si="77"/>
        <v>0</v>
      </c>
      <c r="G469" s="71">
        <f t="shared" si="78"/>
        <v>0</v>
      </c>
      <c r="H469" s="71">
        <f t="shared" si="79"/>
        <v>0</v>
      </c>
      <c r="I469" s="71">
        <f t="shared" si="80"/>
        <v>0</v>
      </c>
      <c r="J469" s="71">
        <f t="shared" si="81"/>
        <v>0</v>
      </c>
      <c r="K469" s="50">
        <f t="shared" si="82"/>
        <v>0</v>
      </c>
      <c r="L469" s="51">
        <f t="shared" si="83"/>
        <v>0</v>
      </c>
      <c r="M469" s="49">
        <f t="shared" si="84"/>
        <v>0</v>
      </c>
      <c r="N469" s="49">
        <f t="shared" si="85"/>
        <v>0</v>
      </c>
      <c r="O469" s="49">
        <f t="shared" si="86"/>
        <v>0</v>
      </c>
      <c r="P469" s="50">
        <f t="shared" si="87"/>
        <v>0</v>
      </c>
      <c r="Q469" s="105"/>
      <c r="R469" s="105"/>
      <c r="S469" s="105"/>
    </row>
    <row r="470" spans="1:19" x14ac:dyDescent="0.2">
      <c r="A470" s="104">
        <f>IF(E470&gt;0,IF(E470&gt;0,1+MAX($A$14:A469),0),0)</f>
        <v>0</v>
      </c>
      <c r="B470" s="39"/>
      <c r="C470" s="48"/>
      <c r="D470" s="25"/>
      <c r="E470" s="73"/>
      <c r="F470" s="76">
        <f t="shared" si="77"/>
        <v>0</v>
      </c>
      <c r="G470" s="71">
        <f t="shared" si="78"/>
        <v>0</v>
      </c>
      <c r="H470" s="71">
        <f t="shared" si="79"/>
        <v>0</v>
      </c>
      <c r="I470" s="71">
        <f t="shared" si="80"/>
        <v>0</v>
      </c>
      <c r="J470" s="71">
        <f t="shared" si="81"/>
        <v>0</v>
      </c>
      <c r="K470" s="50">
        <f t="shared" si="82"/>
        <v>0</v>
      </c>
      <c r="L470" s="51">
        <f t="shared" si="83"/>
        <v>0</v>
      </c>
      <c r="M470" s="49">
        <f t="shared" si="84"/>
        <v>0</v>
      </c>
      <c r="N470" s="49">
        <f t="shared" si="85"/>
        <v>0</v>
      </c>
      <c r="O470" s="49">
        <f t="shared" si="86"/>
        <v>0</v>
      </c>
      <c r="P470" s="50">
        <f t="shared" si="87"/>
        <v>0</v>
      </c>
      <c r="Q470" s="105"/>
      <c r="R470" s="105"/>
      <c r="S470" s="105"/>
    </row>
    <row r="471" spans="1:19" x14ac:dyDescent="0.2">
      <c r="A471" s="104">
        <f>IF(E471&gt;0,IF(E471&gt;0,1+MAX($A$14:A470),0),0)</f>
        <v>0</v>
      </c>
      <c r="B471" s="39"/>
      <c r="C471" s="48"/>
      <c r="D471" s="25"/>
      <c r="E471" s="73"/>
      <c r="F471" s="76">
        <f t="shared" si="77"/>
        <v>0</v>
      </c>
      <c r="G471" s="71">
        <f t="shared" si="78"/>
        <v>0</v>
      </c>
      <c r="H471" s="71">
        <f t="shared" si="79"/>
        <v>0</v>
      </c>
      <c r="I471" s="71">
        <f t="shared" si="80"/>
        <v>0</v>
      </c>
      <c r="J471" s="71">
        <f t="shared" si="81"/>
        <v>0</v>
      </c>
      <c r="K471" s="50">
        <f t="shared" si="82"/>
        <v>0</v>
      </c>
      <c r="L471" s="51">
        <f t="shared" si="83"/>
        <v>0</v>
      </c>
      <c r="M471" s="49">
        <f t="shared" si="84"/>
        <v>0</v>
      </c>
      <c r="N471" s="49">
        <f t="shared" si="85"/>
        <v>0</v>
      </c>
      <c r="O471" s="49">
        <f t="shared" si="86"/>
        <v>0</v>
      </c>
      <c r="P471" s="50">
        <f t="shared" si="87"/>
        <v>0</v>
      </c>
      <c r="Q471" s="105"/>
      <c r="R471" s="105"/>
      <c r="S471" s="105"/>
    </row>
    <row r="472" spans="1:19" x14ac:dyDescent="0.2">
      <c r="A472" s="104">
        <f>IF(E472&gt;0,IF(E472&gt;0,1+MAX($A$14:A471),0),0)</f>
        <v>0</v>
      </c>
      <c r="B472" s="39"/>
      <c r="C472" s="48"/>
      <c r="D472" s="25"/>
      <c r="E472" s="73"/>
      <c r="F472" s="76">
        <f t="shared" si="77"/>
        <v>0</v>
      </c>
      <c r="G472" s="71">
        <f t="shared" si="78"/>
        <v>0</v>
      </c>
      <c r="H472" s="71">
        <f t="shared" si="79"/>
        <v>0</v>
      </c>
      <c r="I472" s="71">
        <f t="shared" si="80"/>
        <v>0</v>
      </c>
      <c r="J472" s="71">
        <f t="shared" si="81"/>
        <v>0</v>
      </c>
      <c r="K472" s="50">
        <f t="shared" si="82"/>
        <v>0</v>
      </c>
      <c r="L472" s="51">
        <f t="shared" si="83"/>
        <v>0</v>
      </c>
      <c r="M472" s="49">
        <f t="shared" si="84"/>
        <v>0</v>
      </c>
      <c r="N472" s="49">
        <f t="shared" si="85"/>
        <v>0</v>
      </c>
      <c r="O472" s="49">
        <f t="shared" si="86"/>
        <v>0</v>
      </c>
      <c r="P472" s="50">
        <f t="shared" si="87"/>
        <v>0</v>
      </c>
      <c r="Q472" s="105"/>
      <c r="R472" s="105"/>
      <c r="S472" s="105"/>
    </row>
    <row r="473" spans="1:19" x14ac:dyDescent="0.2">
      <c r="A473" s="104">
        <f>IF(E473&gt;0,IF(E473&gt;0,1+MAX($A$14:A472),0),0)</f>
        <v>0</v>
      </c>
      <c r="B473" s="39"/>
      <c r="C473" s="48"/>
      <c r="D473" s="25"/>
      <c r="E473" s="73"/>
      <c r="F473" s="76">
        <f t="shared" si="77"/>
        <v>0</v>
      </c>
      <c r="G473" s="71">
        <f t="shared" si="78"/>
        <v>0</v>
      </c>
      <c r="H473" s="71">
        <f t="shared" si="79"/>
        <v>0</v>
      </c>
      <c r="I473" s="71">
        <f t="shared" si="80"/>
        <v>0</v>
      </c>
      <c r="J473" s="71">
        <f t="shared" si="81"/>
        <v>0</v>
      </c>
      <c r="K473" s="50">
        <f t="shared" si="82"/>
        <v>0</v>
      </c>
      <c r="L473" s="51">
        <f t="shared" si="83"/>
        <v>0</v>
      </c>
      <c r="M473" s="49">
        <f t="shared" si="84"/>
        <v>0</v>
      </c>
      <c r="N473" s="49">
        <f t="shared" si="85"/>
        <v>0</v>
      </c>
      <c r="O473" s="49">
        <f t="shared" si="86"/>
        <v>0</v>
      </c>
      <c r="P473" s="50">
        <f t="shared" si="87"/>
        <v>0</v>
      </c>
      <c r="Q473" s="105"/>
      <c r="R473" s="105"/>
      <c r="S473" s="105"/>
    </row>
    <row r="474" spans="1:19" x14ac:dyDescent="0.2">
      <c r="A474" s="104">
        <f>IF(E474&gt;0,IF(E474&gt;0,1+MAX($A$14:A473),0),0)</f>
        <v>0</v>
      </c>
      <c r="B474" s="39"/>
      <c r="C474" s="48"/>
      <c r="D474" s="25"/>
      <c r="E474" s="73"/>
      <c r="F474" s="76">
        <f t="shared" si="77"/>
        <v>0</v>
      </c>
      <c r="G474" s="71">
        <f t="shared" si="78"/>
        <v>0</v>
      </c>
      <c r="H474" s="71">
        <f t="shared" si="79"/>
        <v>0</v>
      </c>
      <c r="I474" s="71">
        <f t="shared" si="80"/>
        <v>0</v>
      </c>
      <c r="J474" s="71">
        <f t="shared" si="81"/>
        <v>0</v>
      </c>
      <c r="K474" s="50">
        <f t="shared" si="82"/>
        <v>0</v>
      </c>
      <c r="L474" s="51">
        <f t="shared" si="83"/>
        <v>0</v>
      </c>
      <c r="M474" s="49">
        <f t="shared" si="84"/>
        <v>0</v>
      </c>
      <c r="N474" s="49">
        <f t="shared" si="85"/>
        <v>0</v>
      </c>
      <c r="O474" s="49">
        <f t="shared" si="86"/>
        <v>0</v>
      </c>
      <c r="P474" s="50">
        <f t="shared" si="87"/>
        <v>0</v>
      </c>
      <c r="Q474" s="105"/>
      <c r="R474" s="105"/>
      <c r="S474" s="105"/>
    </row>
    <row r="475" spans="1:19" x14ac:dyDescent="0.2">
      <c r="A475" s="104">
        <f>IF(E475&gt;0,IF(E475&gt;0,1+MAX($A$14:A474),0),0)</f>
        <v>0</v>
      </c>
      <c r="B475" s="39"/>
      <c r="C475" s="48"/>
      <c r="D475" s="25"/>
      <c r="E475" s="73"/>
      <c r="F475" s="76">
        <f t="shared" si="77"/>
        <v>0</v>
      </c>
      <c r="G475" s="71">
        <f t="shared" si="78"/>
        <v>0</v>
      </c>
      <c r="H475" s="71">
        <f t="shared" si="79"/>
        <v>0</v>
      </c>
      <c r="I475" s="71">
        <f t="shared" si="80"/>
        <v>0</v>
      </c>
      <c r="J475" s="71">
        <f t="shared" si="81"/>
        <v>0</v>
      </c>
      <c r="K475" s="50">
        <f t="shared" si="82"/>
        <v>0</v>
      </c>
      <c r="L475" s="51">
        <f t="shared" si="83"/>
        <v>0</v>
      </c>
      <c r="M475" s="49">
        <f t="shared" si="84"/>
        <v>0</v>
      </c>
      <c r="N475" s="49">
        <f t="shared" si="85"/>
        <v>0</v>
      </c>
      <c r="O475" s="49">
        <f t="shared" si="86"/>
        <v>0</v>
      </c>
      <c r="P475" s="50">
        <f t="shared" si="87"/>
        <v>0</v>
      </c>
      <c r="Q475" s="105"/>
      <c r="R475" s="105"/>
      <c r="S475" s="105"/>
    </row>
    <row r="476" spans="1:19" x14ac:dyDescent="0.2">
      <c r="A476" s="104">
        <f>IF(E476&gt;0,IF(E476&gt;0,1+MAX($A$14:A475),0),0)</f>
        <v>0</v>
      </c>
      <c r="B476" s="39"/>
      <c r="C476" s="48"/>
      <c r="D476" s="25"/>
      <c r="E476" s="73"/>
      <c r="F476" s="76">
        <f t="shared" si="77"/>
        <v>0</v>
      </c>
      <c r="G476" s="71">
        <f t="shared" si="78"/>
        <v>0</v>
      </c>
      <c r="H476" s="71">
        <f t="shared" si="79"/>
        <v>0</v>
      </c>
      <c r="I476" s="71">
        <f t="shared" si="80"/>
        <v>0</v>
      </c>
      <c r="J476" s="71">
        <f t="shared" si="81"/>
        <v>0</v>
      </c>
      <c r="K476" s="50">
        <f t="shared" si="82"/>
        <v>0</v>
      </c>
      <c r="L476" s="51">
        <f t="shared" si="83"/>
        <v>0</v>
      </c>
      <c r="M476" s="49">
        <f t="shared" si="84"/>
        <v>0</v>
      </c>
      <c r="N476" s="49">
        <f t="shared" si="85"/>
        <v>0</v>
      </c>
      <c r="O476" s="49">
        <f t="shared" si="86"/>
        <v>0</v>
      </c>
      <c r="P476" s="50">
        <f t="shared" si="87"/>
        <v>0</v>
      </c>
      <c r="Q476" s="105"/>
      <c r="R476" s="105"/>
      <c r="S476" s="105"/>
    </row>
    <row r="477" spans="1:19" x14ac:dyDescent="0.2">
      <c r="A477" s="104">
        <f>IF(E477&gt;0,IF(E477&gt;0,1+MAX($A$14:A476),0),0)</f>
        <v>0</v>
      </c>
      <c r="B477" s="39"/>
      <c r="C477" s="48"/>
      <c r="D477" s="25"/>
      <c r="E477" s="73"/>
      <c r="F477" s="76">
        <f t="shared" si="77"/>
        <v>0</v>
      </c>
      <c r="G477" s="71">
        <f t="shared" si="78"/>
        <v>0</v>
      </c>
      <c r="H477" s="71">
        <f t="shared" si="79"/>
        <v>0</v>
      </c>
      <c r="I477" s="71">
        <f t="shared" si="80"/>
        <v>0</v>
      </c>
      <c r="J477" s="71">
        <f t="shared" si="81"/>
        <v>0</v>
      </c>
      <c r="K477" s="50">
        <f t="shared" si="82"/>
        <v>0</v>
      </c>
      <c r="L477" s="51">
        <f t="shared" si="83"/>
        <v>0</v>
      </c>
      <c r="M477" s="49">
        <f t="shared" si="84"/>
        <v>0</v>
      </c>
      <c r="N477" s="49">
        <f t="shared" si="85"/>
        <v>0</v>
      </c>
      <c r="O477" s="49">
        <f t="shared" si="86"/>
        <v>0</v>
      </c>
      <c r="P477" s="50">
        <f t="shared" si="87"/>
        <v>0</v>
      </c>
      <c r="Q477" s="105"/>
      <c r="R477" s="105"/>
      <c r="S477" s="105"/>
    </row>
    <row r="478" spans="1:19" x14ac:dyDescent="0.2">
      <c r="A478" s="104">
        <f>IF(E478&gt;0,IF(E478&gt;0,1+MAX($A$14:A477),0),0)</f>
        <v>0</v>
      </c>
      <c r="B478" s="39"/>
      <c r="C478" s="48"/>
      <c r="D478" s="25"/>
      <c r="E478" s="73"/>
      <c r="F478" s="76">
        <f t="shared" si="77"/>
        <v>0</v>
      </c>
      <c r="G478" s="71">
        <f t="shared" si="78"/>
        <v>0</v>
      </c>
      <c r="H478" s="71">
        <f t="shared" si="79"/>
        <v>0</v>
      </c>
      <c r="I478" s="71">
        <f t="shared" si="80"/>
        <v>0</v>
      </c>
      <c r="J478" s="71">
        <f t="shared" si="81"/>
        <v>0</v>
      </c>
      <c r="K478" s="50">
        <f t="shared" si="82"/>
        <v>0</v>
      </c>
      <c r="L478" s="51">
        <f t="shared" si="83"/>
        <v>0</v>
      </c>
      <c r="M478" s="49">
        <f t="shared" si="84"/>
        <v>0</v>
      </c>
      <c r="N478" s="49">
        <f t="shared" si="85"/>
        <v>0</v>
      </c>
      <c r="O478" s="49">
        <f t="shared" si="86"/>
        <v>0</v>
      </c>
      <c r="P478" s="50">
        <f t="shared" si="87"/>
        <v>0</v>
      </c>
      <c r="Q478" s="105"/>
      <c r="R478" s="105"/>
      <c r="S478" s="105"/>
    </row>
    <row r="479" spans="1:19" x14ac:dyDescent="0.2">
      <c r="A479" s="104">
        <f>IF(E479&gt;0,IF(E479&gt;0,1+MAX($A$14:A478),0),0)</f>
        <v>0</v>
      </c>
      <c r="B479" s="39"/>
      <c r="C479" s="48"/>
      <c r="D479" s="25"/>
      <c r="E479" s="73"/>
      <c r="F479" s="76">
        <f t="shared" si="77"/>
        <v>0</v>
      </c>
      <c r="G479" s="71">
        <f t="shared" si="78"/>
        <v>0</v>
      </c>
      <c r="H479" s="71">
        <f t="shared" si="79"/>
        <v>0</v>
      </c>
      <c r="I479" s="71">
        <f t="shared" si="80"/>
        <v>0</v>
      </c>
      <c r="J479" s="71">
        <f t="shared" si="81"/>
        <v>0</v>
      </c>
      <c r="K479" s="50">
        <f t="shared" si="82"/>
        <v>0</v>
      </c>
      <c r="L479" s="51">
        <f t="shared" si="83"/>
        <v>0</v>
      </c>
      <c r="M479" s="49">
        <f t="shared" si="84"/>
        <v>0</v>
      </c>
      <c r="N479" s="49">
        <f t="shared" si="85"/>
        <v>0</v>
      </c>
      <c r="O479" s="49">
        <f t="shared" si="86"/>
        <v>0</v>
      </c>
      <c r="P479" s="50">
        <f t="shared" si="87"/>
        <v>0</v>
      </c>
      <c r="Q479" s="105"/>
      <c r="R479" s="105"/>
      <c r="S479" s="105"/>
    </row>
    <row r="480" spans="1:19" x14ac:dyDescent="0.2">
      <c r="A480" s="104">
        <f>IF(E480&gt;0,IF(E480&gt;0,1+MAX($A$14:A479),0),0)</f>
        <v>0</v>
      </c>
      <c r="B480" s="39"/>
      <c r="C480" s="48"/>
      <c r="D480" s="25"/>
      <c r="E480" s="73"/>
      <c r="F480" s="76">
        <f t="shared" si="77"/>
        <v>0</v>
      </c>
      <c r="G480" s="71">
        <f t="shared" si="78"/>
        <v>0</v>
      </c>
      <c r="H480" s="71">
        <f t="shared" si="79"/>
        <v>0</v>
      </c>
      <c r="I480" s="71">
        <f t="shared" si="80"/>
        <v>0</v>
      </c>
      <c r="J480" s="71">
        <f t="shared" si="81"/>
        <v>0</v>
      </c>
      <c r="K480" s="50">
        <f t="shared" si="82"/>
        <v>0</v>
      </c>
      <c r="L480" s="51">
        <f t="shared" si="83"/>
        <v>0</v>
      </c>
      <c r="M480" s="49">
        <f t="shared" si="84"/>
        <v>0</v>
      </c>
      <c r="N480" s="49">
        <f t="shared" si="85"/>
        <v>0</v>
      </c>
      <c r="O480" s="49">
        <f t="shared" si="86"/>
        <v>0</v>
      </c>
      <c r="P480" s="50">
        <f t="shared" si="87"/>
        <v>0</v>
      </c>
      <c r="Q480" s="105"/>
      <c r="R480" s="105"/>
      <c r="S480" s="105"/>
    </row>
    <row r="481" spans="1:19" x14ac:dyDescent="0.2">
      <c r="A481" s="104">
        <f>IF(E481&gt;0,IF(E481&gt;0,1+MAX($A$14:A480),0),0)</f>
        <v>0</v>
      </c>
      <c r="B481" s="39"/>
      <c r="C481" s="48"/>
      <c r="D481" s="25"/>
      <c r="E481" s="73"/>
      <c r="F481" s="76">
        <f t="shared" si="77"/>
        <v>0</v>
      </c>
      <c r="G481" s="71">
        <f t="shared" si="78"/>
        <v>0</v>
      </c>
      <c r="H481" s="71">
        <f t="shared" si="79"/>
        <v>0</v>
      </c>
      <c r="I481" s="71">
        <f t="shared" si="80"/>
        <v>0</v>
      </c>
      <c r="J481" s="71">
        <f t="shared" si="81"/>
        <v>0</v>
      </c>
      <c r="K481" s="50">
        <f t="shared" si="82"/>
        <v>0</v>
      </c>
      <c r="L481" s="51">
        <f t="shared" si="83"/>
        <v>0</v>
      </c>
      <c r="M481" s="49">
        <f t="shared" si="84"/>
        <v>0</v>
      </c>
      <c r="N481" s="49">
        <f t="shared" si="85"/>
        <v>0</v>
      </c>
      <c r="O481" s="49">
        <f t="shared" si="86"/>
        <v>0</v>
      </c>
      <c r="P481" s="50">
        <f t="shared" si="87"/>
        <v>0</v>
      </c>
      <c r="Q481" s="105"/>
      <c r="R481" s="105"/>
      <c r="S481" s="105"/>
    </row>
    <row r="482" spans="1:19" x14ac:dyDescent="0.2">
      <c r="A482" s="104">
        <f>IF(E482&gt;0,IF(E482&gt;0,1+MAX($A$14:A481),0),0)</f>
        <v>0</v>
      </c>
      <c r="B482" s="39"/>
      <c r="C482" s="48"/>
      <c r="D482" s="25"/>
      <c r="E482" s="73"/>
      <c r="F482" s="76">
        <f t="shared" si="77"/>
        <v>0</v>
      </c>
      <c r="G482" s="71">
        <f t="shared" si="78"/>
        <v>0</v>
      </c>
      <c r="H482" s="71">
        <f t="shared" si="79"/>
        <v>0</v>
      </c>
      <c r="I482" s="71">
        <f t="shared" si="80"/>
        <v>0</v>
      </c>
      <c r="J482" s="71">
        <f t="shared" si="81"/>
        <v>0</v>
      </c>
      <c r="K482" s="50">
        <f t="shared" si="82"/>
        <v>0</v>
      </c>
      <c r="L482" s="51">
        <f t="shared" si="83"/>
        <v>0</v>
      </c>
      <c r="M482" s="49">
        <f t="shared" si="84"/>
        <v>0</v>
      </c>
      <c r="N482" s="49">
        <f t="shared" si="85"/>
        <v>0</v>
      </c>
      <c r="O482" s="49">
        <f t="shared" si="86"/>
        <v>0</v>
      </c>
      <c r="P482" s="50">
        <f t="shared" si="87"/>
        <v>0</v>
      </c>
      <c r="Q482" s="105"/>
      <c r="R482" s="105"/>
      <c r="S482" s="105"/>
    </row>
    <row r="483" spans="1:19" x14ac:dyDescent="0.2">
      <c r="A483" s="104">
        <f>IF(E483&gt;0,IF(E483&gt;0,1+MAX($A$14:A482),0),0)</f>
        <v>0</v>
      </c>
      <c r="B483" s="39"/>
      <c r="C483" s="48"/>
      <c r="D483" s="25"/>
      <c r="E483" s="73"/>
      <c r="F483" s="76">
        <f t="shared" si="77"/>
        <v>0</v>
      </c>
      <c r="G483" s="71">
        <f t="shared" si="78"/>
        <v>0</v>
      </c>
      <c r="H483" s="71">
        <f t="shared" si="79"/>
        <v>0</v>
      </c>
      <c r="I483" s="71">
        <f t="shared" si="80"/>
        <v>0</v>
      </c>
      <c r="J483" s="71">
        <f t="shared" si="81"/>
        <v>0</v>
      </c>
      <c r="K483" s="50">
        <f t="shared" si="82"/>
        <v>0</v>
      </c>
      <c r="L483" s="51">
        <f t="shared" si="83"/>
        <v>0</v>
      </c>
      <c r="M483" s="49">
        <f t="shared" si="84"/>
        <v>0</v>
      </c>
      <c r="N483" s="49">
        <f t="shared" si="85"/>
        <v>0</v>
      </c>
      <c r="O483" s="49">
        <f t="shared" si="86"/>
        <v>0</v>
      </c>
      <c r="P483" s="50">
        <f t="shared" si="87"/>
        <v>0</v>
      </c>
      <c r="Q483" s="105"/>
      <c r="R483" s="105"/>
      <c r="S483" s="105"/>
    </row>
    <row r="484" spans="1:19" x14ac:dyDescent="0.2">
      <c r="A484" s="104">
        <f>IF(E484&gt;0,IF(E484&gt;0,1+MAX($A$14:A483),0),0)</f>
        <v>0</v>
      </c>
      <c r="B484" s="39"/>
      <c r="C484" s="48"/>
      <c r="D484" s="25"/>
      <c r="E484" s="73"/>
      <c r="F484" s="76">
        <f t="shared" si="77"/>
        <v>0</v>
      </c>
      <c r="G484" s="71">
        <f t="shared" si="78"/>
        <v>0</v>
      </c>
      <c r="H484" s="71">
        <f t="shared" si="79"/>
        <v>0</v>
      </c>
      <c r="I484" s="71">
        <f t="shared" si="80"/>
        <v>0</v>
      </c>
      <c r="J484" s="71">
        <f t="shared" si="81"/>
        <v>0</v>
      </c>
      <c r="K484" s="50">
        <f t="shared" si="82"/>
        <v>0</v>
      </c>
      <c r="L484" s="51">
        <f t="shared" si="83"/>
        <v>0</v>
      </c>
      <c r="M484" s="49">
        <f t="shared" si="84"/>
        <v>0</v>
      </c>
      <c r="N484" s="49">
        <f t="shared" si="85"/>
        <v>0</v>
      </c>
      <c r="O484" s="49">
        <f t="shared" si="86"/>
        <v>0</v>
      </c>
      <c r="P484" s="50">
        <f t="shared" si="87"/>
        <v>0</v>
      </c>
      <c r="Q484" s="105"/>
      <c r="R484" s="105"/>
      <c r="S484" s="105"/>
    </row>
    <row r="485" spans="1:19" x14ac:dyDescent="0.2">
      <c r="A485" s="104">
        <f>IF(E485&gt;0,IF(E485&gt;0,1+MAX($A$14:A484),0),0)</f>
        <v>0</v>
      </c>
      <c r="B485" s="39"/>
      <c r="C485" s="48"/>
      <c r="D485" s="25"/>
      <c r="E485" s="73"/>
      <c r="F485" s="76">
        <f t="shared" si="77"/>
        <v>0</v>
      </c>
      <c r="G485" s="71">
        <f t="shared" si="78"/>
        <v>0</v>
      </c>
      <c r="H485" s="71">
        <f t="shared" si="79"/>
        <v>0</v>
      </c>
      <c r="I485" s="71">
        <f t="shared" si="80"/>
        <v>0</v>
      </c>
      <c r="J485" s="71">
        <f t="shared" si="81"/>
        <v>0</v>
      </c>
      <c r="K485" s="50">
        <f t="shared" si="82"/>
        <v>0</v>
      </c>
      <c r="L485" s="51">
        <f t="shared" si="83"/>
        <v>0</v>
      </c>
      <c r="M485" s="49">
        <f t="shared" si="84"/>
        <v>0</v>
      </c>
      <c r="N485" s="49">
        <f t="shared" si="85"/>
        <v>0</v>
      </c>
      <c r="O485" s="49">
        <f t="shared" si="86"/>
        <v>0</v>
      </c>
      <c r="P485" s="50">
        <f t="shared" si="87"/>
        <v>0</v>
      </c>
      <c r="Q485" s="105"/>
      <c r="R485" s="105"/>
      <c r="S485" s="105"/>
    </row>
    <row r="486" spans="1:19" x14ac:dyDescent="0.2">
      <c r="A486" s="104">
        <f>IF(E486&gt;0,IF(E486&gt;0,1+MAX($A$14:A485),0),0)</f>
        <v>0</v>
      </c>
      <c r="B486" s="39"/>
      <c r="C486" s="48"/>
      <c r="D486" s="25"/>
      <c r="E486" s="73"/>
      <c r="F486" s="76">
        <f t="shared" si="77"/>
        <v>0</v>
      </c>
      <c r="G486" s="71">
        <f t="shared" si="78"/>
        <v>0</v>
      </c>
      <c r="H486" s="71">
        <f t="shared" si="79"/>
        <v>0</v>
      </c>
      <c r="I486" s="71">
        <f t="shared" si="80"/>
        <v>0</v>
      </c>
      <c r="J486" s="71">
        <f t="shared" si="81"/>
        <v>0</v>
      </c>
      <c r="K486" s="50">
        <f t="shared" si="82"/>
        <v>0</v>
      </c>
      <c r="L486" s="51">
        <f t="shared" si="83"/>
        <v>0</v>
      </c>
      <c r="M486" s="49">
        <f t="shared" si="84"/>
        <v>0</v>
      </c>
      <c r="N486" s="49">
        <f t="shared" si="85"/>
        <v>0</v>
      </c>
      <c r="O486" s="49">
        <f t="shared" si="86"/>
        <v>0</v>
      </c>
      <c r="P486" s="50">
        <f t="shared" si="87"/>
        <v>0</v>
      </c>
      <c r="Q486" s="105"/>
      <c r="R486" s="105"/>
      <c r="S486" s="105"/>
    </row>
    <row r="487" spans="1:19" x14ac:dyDescent="0.2">
      <c r="A487" s="104">
        <f>IF(E487&gt;0,IF(E487&gt;0,1+MAX($A$14:A486),0),0)</f>
        <v>0</v>
      </c>
      <c r="B487" s="39"/>
      <c r="C487" s="48"/>
      <c r="D487" s="25"/>
      <c r="E487" s="73"/>
      <c r="F487" s="76">
        <f t="shared" si="77"/>
        <v>0</v>
      </c>
      <c r="G487" s="71">
        <f t="shared" si="78"/>
        <v>0</v>
      </c>
      <c r="H487" s="71">
        <f t="shared" si="79"/>
        <v>0</v>
      </c>
      <c r="I487" s="71">
        <f t="shared" si="80"/>
        <v>0</v>
      </c>
      <c r="J487" s="71">
        <f t="shared" si="81"/>
        <v>0</v>
      </c>
      <c r="K487" s="50">
        <f t="shared" si="82"/>
        <v>0</v>
      </c>
      <c r="L487" s="51">
        <f t="shared" si="83"/>
        <v>0</v>
      </c>
      <c r="M487" s="49">
        <f t="shared" si="84"/>
        <v>0</v>
      </c>
      <c r="N487" s="49">
        <f t="shared" si="85"/>
        <v>0</v>
      </c>
      <c r="O487" s="49">
        <f t="shared" si="86"/>
        <v>0</v>
      </c>
      <c r="P487" s="50">
        <f t="shared" si="87"/>
        <v>0</v>
      </c>
      <c r="Q487" s="105"/>
      <c r="R487" s="105"/>
      <c r="S487" s="105"/>
    </row>
    <row r="488" spans="1:19" x14ac:dyDescent="0.2">
      <c r="A488" s="104">
        <f>IF(E488&gt;0,IF(E488&gt;0,1+MAX($A$14:A487),0),0)</f>
        <v>0</v>
      </c>
      <c r="B488" s="39"/>
      <c r="C488" s="48"/>
      <c r="D488" s="25"/>
      <c r="E488" s="73"/>
      <c r="F488" s="76">
        <f t="shared" si="77"/>
        <v>0</v>
      </c>
      <c r="G488" s="71">
        <f t="shared" si="78"/>
        <v>0</v>
      </c>
      <c r="H488" s="71">
        <f t="shared" si="79"/>
        <v>0</v>
      </c>
      <c r="I488" s="71">
        <f t="shared" si="80"/>
        <v>0</v>
      </c>
      <c r="J488" s="71">
        <f t="shared" si="81"/>
        <v>0</v>
      </c>
      <c r="K488" s="50">
        <f t="shared" si="82"/>
        <v>0</v>
      </c>
      <c r="L488" s="51">
        <f t="shared" si="83"/>
        <v>0</v>
      </c>
      <c r="M488" s="49">
        <f t="shared" si="84"/>
        <v>0</v>
      </c>
      <c r="N488" s="49">
        <f t="shared" si="85"/>
        <v>0</v>
      </c>
      <c r="O488" s="49">
        <f t="shared" si="86"/>
        <v>0</v>
      </c>
      <c r="P488" s="50">
        <f t="shared" si="87"/>
        <v>0</v>
      </c>
      <c r="Q488" s="105"/>
      <c r="R488" s="105"/>
      <c r="S488" s="105"/>
    </row>
    <row r="489" spans="1:19" x14ac:dyDescent="0.2">
      <c r="A489" s="104">
        <f>IF(E489&gt;0,IF(E489&gt;0,1+MAX($A$14:A488),0),0)</f>
        <v>0</v>
      </c>
      <c r="B489" s="39"/>
      <c r="C489" s="48"/>
      <c r="D489" s="25"/>
      <c r="E489" s="73"/>
      <c r="F489" s="76">
        <f t="shared" si="77"/>
        <v>0</v>
      </c>
      <c r="G489" s="71">
        <f t="shared" si="78"/>
        <v>0</v>
      </c>
      <c r="H489" s="71">
        <f t="shared" si="79"/>
        <v>0</v>
      </c>
      <c r="I489" s="71">
        <f t="shared" si="80"/>
        <v>0</v>
      </c>
      <c r="J489" s="71">
        <f t="shared" si="81"/>
        <v>0</v>
      </c>
      <c r="K489" s="50">
        <f t="shared" si="82"/>
        <v>0</v>
      </c>
      <c r="L489" s="51">
        <f t="shared" si="83"/>
        <v>0</v>
      </c>
      <c r="M489" s="49">
        <f t="shared" si="84"/>
        <v>0</v>
      </c>
      <c r="N489" s="49">
        <f t="shared" si="85"/>
        <v>0</v>
      </c>
      <c r="O489" s="49">
        <f t="shared" si="86"/>
        <v>0</v>
      </c>
      <c r="P489" s="50">
        <f t="shared" si="87"/>
        <v>0</v>
      </c>
      <c r="Q489" s="105"/>
      <c r="R489" s="105"/>
      <c r="S489" s="105"/>
    </row>
    <row r="490" spans="1:19" x14ac:dyDescent="0.2">
      <c r="A490" s="104">
        <f>IF(E490&gt;0,IF(E490&gt;0,1+MAX($A$14:A489),0),0)</f>
        <v>0</v>
      </c>
      <c r="B490" s="39"/>
      <c r="C490" s="48"/>
      <c r="D490" s="25"/>
      <c r="E490" s="73"/>
      <c r="F490" s="76">
        <f t="shared" si="77"/>
        <v>0</v>
      </c>
      <c r="G490" s="71">
        <f t="shared" si="78"/>
        <v>0</v>
      </c>
      <c r="H490" s="71">
        <f t="shared" si="79"/>
        <v>0</v>
      </c>
      <c r="I490" s="71">
        <f t="shared" si="80"/>
        <v>0</v>
      </c>
      <c r="J490" s="71">
        <f t="shared" si="81"/>
        <v>0</v>
      </c>
      <c r="K490" s="50">
        <f t="shared" si="82"/>
        <v>0</v>
      </c>
      <c r="L490" s="51">
        <f t="shared" si="83"/>
        <v>0</v>
      </c>
      <c r="M490" s="49">
        <f t="shared" si="84"/>
        <v>0</v>
      </c>
      <c r="N490" s="49">
        <f t="shared" si="85"/>
        <v>0</v>
      </c>
      <c r="O490" s="49">
        <f t="shared" si="86"/>
        <v>0</v>
      </c>
      <c r="P490" s="50">
        <f t="shared" si="87"/>
        <v>0</v>
      </c>
      <c r="Q490" s="105"/>
      <c r="R490" s="105"/>
      <c r="S490" s="105"/>
    </row>
    <row r="491" spans="1:19" x14ac:dyDescent="0.2">
      <c r="A491" s="104">
        <f>IF(E491&gt;0,IF(E491&gt;0,1+MAX($A$14:A490),0),0)</f>
        <v>0</v>
      </c>
      <c r="B491" s="39"/>
      <c r="C491" s="48"/>
      <c r="D491" s="25"/>
      <c r="E491" s="73"/>
      <c r="F491" s="76">
        <f t="shared" si="77"/>
        <v>0</v>
      </c>
      <c r="G491" s="71">
        <f t="shared" si="78"/>
        <v>0</v>
      </c>
      <c r="H491" s="71">
        <f t="shared" si="79"/>
        <v>0</v>
      </c>
      <c r="I491" s="71">
        <f t="shared" si="80"/>
        <v>0</v>
      </c>
      <c r="J491" s="71">
        <f t="shared" si="81"/>
        <v>0</v>
      </c>
      <c r="K491" s="50">
        <f t="shared" si="82"/>
        <v>0</v>
      </c>
      <c r="L491" s="51">
        <f t="shared" si="83"/>
        <v>0</v>
      </c>
      <c r="M491" s="49">
        <f t="shared" si="84"/>
        <v>0</v>
      </c>
      <c r="N491" s="49">
        <f t="shared" si="85"/>
        <v>0</v>
      </c>
      <c r="O491" s="49">
        <f t="shared" si="86"/>
        <v>0</v>
      </c>
      <c r="P491" s="50">
        <f t="shared" si="87"/>
        <v>0</v>
      </c>
      <c r="Q491" s="105"/>
      <c r="R491" s="105"/>
      <c r="S491" s="105"/>
    </row>
    <row r="492" spans="1:19" x14ac:dyDescent="0.2">
      <c r="A492" s="104">
        <f>IF(E492&gt;0,IF(E492&gt;0,1+MAX($A$14:A491),0),0)</f>
        <v>0</v>
      </c>
      <c r="B492" s="39"/>
      <c r="C492" s="48"/>
      <c r="D492" s="25"/>
      <c r="E492" s="73"/>
      <c r="F492" s="76">
        <f t="shared" si="77"/>
        <v>0</v>
      </c>
      <c r="G492" s="71">
        <f t="shared" si="78"/>
        <v>0</v>
      </c>
      <c r="H492" s="71">
        <f t="shared" si="79"/>
        <v>0</v>
      </c>
      <c r="I492" s="71">
        <f t="shared" si="80"/>
        <v>0</v>
      </c>
      <c r="J492" s="71">
        <f t="shared" si="81"/>
        <v>0</v>
      </c>
      <c r="K492" s="50">
        <f t="shared" si="82"/>
        <v>0</v>
      </c>
      <c r="L492" s="51">
        <f t="shared" si="83"/>
        <v>0</v>
      </c>
      <c r="M492" s="49">
        <f t="shared" si="84"/>
        <v>0</v>
      </c>
      <c r="N492" s="49">
        <f t="shared" si="85"/>
        <v>0</v>
      </c>
      <c r="O492" s="49">
        <f t="shared" si="86"/>
        <v>0</v>
      </c>
      <c r="P492" s="50">
        <f t="shared" si="87"/>
        <v>0</v>
      </c>
      <c r="Q492" s="105"/>
      <c r="R492" s="105"/>
      <c r="S492" s="105"/>
    </row>
    <row r="493" spans="1:19" x14ac:dyDescent="0.2">
      <c r="A493" s="104">
        <f>IF(E493&gt;0,IF(E493&gt;0,1+MAX($A$14:A492),0),0)</f>
        <v>0</v>
      </c>
      <c r="B493" s="39"/>
      <c r="C493" s="48"/>
      <c r="D493" s="25"/>
      <c r="E493" s="73"/>
      <c r="F493" s="76">
        <f t="shared" si="77"/>
        <v>0</v>
      </c>
      <c r="G493" s="71">
        <f t="shared" si="78"/>
        <v>0</v>
      </c>
      <c r="H493" s="71">
        <f t="shared" si="79"/>
        <v>0</v>
      </c>
      <c r="I493" s="71">
        <f t="shared" si="80"/>
        <v>0</v>
      </c>
      <c r="J493" s="71">
        <f t="shared" si="81"/>
        <v>0</v>
      </c>
      <c r="K493" s="50">
        <f t="shared" si="82"/>
        <v>0</v>
      </c>
      <c r="L493" s="51">
        <f t="shared" si="83"/>
        <v>0</v>
      </c>
      <c r="M493" s="49">
        <f t="shared" si="84"/>
        <v>0</v>
      </c>
      <c r="N493" s="49">
        <f t="shared" si="85"/>
        <v>0</v>
      </c>
      <c r="O493" s="49">
        <f t="shared" si="86"/>
        <v>0</v>
      </c>
      <c r="P493" s="50">
        <f t="shared" si="87"/>
        <v>0</v>
      </c>
      <c r="Q493" s="105"/>
      <c r="R493" s="105"/>
      <c r="S493" s="105"/>
    </row>
    <row r="494" spans="1:19" x14ac:dyDescent="0.2">
      <c r="A494" s="104">
        <f>IF(E494&gt;0,IF(E494&gt;0,1+MAX($A$14:A493),0),0)</f>
        <v>0</v>
      </c>
      <c r="B494" s="39"/>
      <c r="C494" s="48"/>
      <c r="D494" s="25"/>
      <c r="E494" s="73"/>
      <c r="F494" s="76">
        <f t="shared" si="77"/>
        <v>0</v>
      </c>
      <c r="G494" s="71">
        <f t="shared" si="78"/>
        <v>0</v>
      </c>
      <c r="H494" s="71">
        <f t="shared" si="79"/>
        <v>0</v>
      </c>
      <c r="I494" s="71">
        <f t="shared" si="80"/>
        <v>0</v>
      </c>
      <c r="J494" s="71">
        <f t="shared" si="81"/>
        <v>0</v>
      </c>
      <c r="K494" s="50">
        <f t="shared" si="82"/>
        <v>0</v>
      </c>
      <c r="L494" s="51">
        <f t="shared" si="83"/>
        <v>0</v>
      </c>
      <c r="M494" s="49">
        <f t="shared" si="84"/>
        <v>0</v>
      </c>
      <c r="N494" s="49">
        <f t="shared" si="85"/>
        <v>0</v>
      </c>
      <c r="O494" s="49">
        <f t="shared" si="86"/>
        <v>0</v>
      </c>
      <c r="P494" s="50">
        <f t="shared" si="87"/>
        <v>0</v>
      </c>
      <c r="Q494" s="105"/>
      <c r="R494" s="105"/>
      <c r="S494" s="105"/>
    </row>
    <row r="495" spans="1:19" x14ac:dyDescent="0.2">
      <c r="A495" s="104">
        <f>IF(E495&gt;0,IF(E495&gt;0,1+MAX($A$14:A494),0),0)</f>
        <v>0</v>
      </c>
      <c r="B495" s="39"/>
      <c r="C495" s="48"/>
      <c r="D495" s="25"/>
      <c r="E495" s="73"/>
      <c r="F495" s="76">
        <f t="shared" si="77"/>
        <v>0</v>
      </c>
      <c r="G495" s="71">
        <f t="shared" si="78"/>
        <v>0</v>
      </c>
      <c r="H495" s="71">
        <f t="shared" si="79"/>
        <v>0</v>
      </c>
      <c r="I495" s="71">
        <f t="shared" si="80"/>
        <v>0</v>
      </c>
      <c r="J495" s="71">
        <f t="shared" si="81"/>
        <v>0</v>
      </c>
      <c r="K495" s="50">
        <f t="shared" si="82"/>
        <v>0</v>
      </c>
      <c r="L495" s="51">
        <f t="shared" si="83"/>
        <v>0</v>
      </c>
      <c r="M495" s="49">
        <f t="shared" si="84"/>
        <v>0</v>
      </c>
      <c r="N495" s="49">
        <f t="shared" si="85"/>
        <v>0</v>
      </c>
      <c r="O495" s="49">
        <f t="shared" si="86"/>
        <v>0</v>
      </c>
      <c r="P495" s="50">
        <f t="shared" si="87"/>
        <v>0</v>
      </c>
      <c r="Q495" s="105"/>
      <c r="R495" s="105"/>
      <c r="S495" s="105"/>
    </row>
    <row r="496" spans="1:19" x14ac:dyDescent="0.2">
      <c r="A496" s="104">
        <f>IF(E496&gt;0,IF(E496&gt;0,1+MAX($A$14:A495),0),0)</f>
        <v>0</v>
      </c>
      <c r="B496" s="39"/>
      <c r="C496" s="48"/>
      <c r="D496" s="25"/>
      <c r="E496" s="73"/>
      <c r="F496" s="76">
        <f t="shared" si="77"/>
        <v>0</v>
      </c>
      <c r="G496" s="71">
        <f t="shared" si="78"/>
        <v>0</v>
      </c>
      <c r="H496" s="71">
        <f t="shared" si="79"/>
        <v>0</v>
      </c>
      <c r="I496" s="71">
        <f t="shared" si="80"/>
        <v>0</v>
      </c>
      <c r="J496" s="71">
        <f t="shared" si="81"/>
        <v>0</v>
      </c>
      <c r="K496" s="50">
        <f t="shared" si="82"/>
        <v>0</v>
      </c>
      <c r="L496" s="51">
        <f t="shared" si="83"/>
        <v>0</v>
      </c>
      <c r="M496" s="49">
        <f t="shared" si="84"/>
        <v>0</v>
      </c>
      <c r="N496" s="49">
        <f t="shared" si="85"/>
        <v>0</v>
      </c>
      <c r="O496" s="49">
        <f t="shared" si="86"/>
        <v>0</v>
      </c>
      <c r="P496" s="50">
        <f t="shared" si="87"/>
        <v>0</v>
      </c>
      <c r="Q496" s="105"/>
      <c r="R496" s="105"/>
      <c r="S496" s="105"/>
    </row>
    <row r="497" spans="1:19" x14ac:dyDescent="0.2">
      <c r="A497" s="104">
        <f>IF(E497&gt;0,IF(E497&gt;0,1+MAX($A$14:A496),0),0)</f>
        <v>0</v>
      </c>
      <c r="B497" s="39"/>
      <c r="C497" s="48"/>
      <c r="D497" s="25"/>
      <c r="E497" s="73"/>
      <c r="F497" s="76">
        <f t="shared" si="77"/>
        <v>0</v>
      </c>
      <c r="G497" s="71">
        <f t="shared" si="78"/>
        <v>0</v>
      </c>
      <c r="H497" s="71">
        <f t="shared" si="79"/>
        <v>0</v>
      </c>
      <c r="I497" s="71">
        <f t="shared" si="80"/>
        <v>0</v>
      </c>
      <c r="J497" s="71">
        <f t="shared" si="81"/>
        <v>0</v>
      </c>
      <c r="K497" s="50">
        <f t="shared" si="82"/>
        <v>0</v>
      </c>
      <c r="L497" s="51">
        <f t="shared" si="83"/>
        <v>0</v>
      </c>
      <c r="M497" s="49">
        <f t="shared" si="84"/>
        <v>0</v>
      </c>
      <c r="N497" s="49">
        <f t="shared" si="85"/>
        <v>0</v>
      </c>
      <c r="O497" s="49">
        <f t="shared" si="86"/>
        <v>0</v>
      </c>
      <c r="P497" s="50">
        <f t="shared" si="87"/>
        <v>0</v>
      </c>
      <c r="Q497" s="105"/>
      <c r="R497" s="105"/>
      <c r="S497" s="105"/>
    </row>
    <row r="498" spans="1:19" x14ac:dyDescent="0.2">
      <c r="A498" s="104">
        <f>IF(E498&gt;0,IF(E498&gt;0,1+MAX($A$14:A497),0),0)</f>
        <v>0</v>
      </c>
      <c r="B498" s="39"/>
      <c r="C498" s="48"/>
      <c r="D498" s="25"/>
      <c r="E498" s="73"/>
      <c r="F498" s="76">
        <f t="shared" si="77"/>
        <v>0</v>
      </c>
      <c r="G498" s="71">
        <f t="shared" si="78"/>
        <v>0</v>
      </c>
      <c r="H498" s="71">
        <f t="shared" si="79"/>
        <v>0</v>
      </c>
      <c r="I498" s="71">
        <f t="shared" si="80"/>
        <v>0</v>
      </c>
      <c r="J498" s="71">
        <f t="shared" si="81"/>
        <v>0</v>
      </c>
      <c r="K498" s="50">
        <f t="shared" si="82"/>
        <v>0</v>
      </c>
      <c r="L498" s="51">
        <f t="shared" si="83"/>
        <v>0</v>
      </c>
      <c r="M498" s="49">
        <f t="shared" si="84"/>
        <v>0</v>
      </c>
      <c r="N498" s="49">
        <f t="shared" si="85"/>
        <v>0</v>
      </c>
      <c r="O498" s="49">
        <f t="shared" si="86"/>
        <v>0</v>
      </c>
      <c r="P498" s="50">
        <f t="shared" si="87"/>
        <v>0</v>
      </c>
      <c r="Q498" s="105"/>
      <c r="R498" s="105"/>
      <c r="S498" s="105"/>
    </row>
    <row r="499" spans="1:19" x14ac:dyDescent="0.2">
      <c r="A499" s="104">
        <f>IF(E499&gt;0,IF(E499&gt;0,1+MAX($A$14:A498),0),0)</f>
        <v>0</v>
      </c>
      <c r="B499" s="39"/>
      <c r="C499" s="48"/>
      <c r="D499" s="25"/>
      <c r="E499" s="73"/>
      <c r="F499" s="76">
        <f t="shared" si="77"/>
        <v>0</v>
      </c>
      <c r="G499" s="71">
        <f t="shared" si="78"/>
        <v>0</v>
      </c>
      <c r="H499" s="71">
        <f t="shared" si="79"/>
        <v>0</v>
      </c>
      <c r="I499" s="71">
        <f t="shared" si="80"/>
        <v>0</v>
      </c>
      <c r="J499" s="71">
        <f t="shared" si="81"/>
        <v>0</v>
      </c>
      <c r="K499" s="50">
        <f t="shared" si="82"/>
        <v>0</v>
      </c>
      <c r="L499" s="51">
        <f t="shared" si="83"/>
        <v>0</v>
      </c>
      <c r="M499" s="49">
        <f t="shared" si="84"/>
        <v>0</v>
      </c>
      <c r="N499" s="49">
        <f t="shared" si="85"/>
        <v>0</v>
      </c>
      <c r="O499" s="49">
        <f t="shared" si="86"/>
        <v>0</v>
      </c>
      <c r="P499" s="50">
        <f t="shared" si="87"/>
        <v>0</v>
      </c>
      <c r="Q499" s="105"/>
      <c r="R499" s="105"/>
      <c r="S499" s="105"/>
    </row>
    <row r="500" spans="1:19" x14ac:dyDescent="0.2">
      <c r="A500" s="104">
        <f>IF(E500&gt;0,IF(E500&gt;0,1+MAX($A$14:A499),0),0)</f>
        <v>0</v>
      </c>
      <c r="B500" s="39"/>
      <c r="C500" s="48"/>
      <c r="D500" s="25"/>
      <c r="E500" s="73"/>
      <c r="F500" s="76">
        <f t="shared" si="77"/>
        <v>0</v>
      </c>
      <c r="G500" s="71">
        <f t="shared" si="78"/>
        <v>0</v>
      </c>
      <c r="H500" s="71">
        <f t="shared" si="79"/>
        <v>0</v>
      </c>
      <c r="I500" s="71">
        <f t="shared" si="80"/>
        <v>0</v>
      </c>
      <c r="J500" s="71">
        <f t="shared" si="81"/>
        <v>0</v>
      </c>
      <c r="K500" s="50">
        <f t="shared" si="82"/>
        <v>0</v>
      </c>
      <c r="L500" s="51">
        <f t="shared" si="83"/>
        <v>0</v>
      </c>
      <c r="M500" s="49">
        <f t="shared" si="84"/>
        <v>0</v>
      </c>
      <c r="N500" s="49">
        <f t="shared" si="85"/>
        <v>0</v>
      </c>
      <c r="O500" s="49">
        <f t="shared" si="86"/>
        <v>0</v>
      </c>
      <c r="P500" s="50">
        <f t="shared" si="87"/>
        <v>0</v>
      </c>
      <c r="Q500" s="105"/>
      <c r="R500" s="105"/>
      <c r="S500" s="105"/>
    </row>
    <row r="501" spans="1:19" x14ac:dyDescent="0.2">
      <c r="A501" s="104">
        <f>IF(E501&gt;0,IF(E501&gt;0,1+MAX($A$14:A500),0),0)</f>
        <v>0</v>
      </c>
      <c r="B501" s="39"/>
      <c r="C501" s="48"/>
      <c r="D501" s="25"/>
      <c r="E501" s="73"/>
      <c r="F501" s="76">
        <f t="shared" si="77"/>
        <v>0</v>
      </c>
      <c r="G501" s="71">
        <f t="shared" si="78"/>
        <v>0</v>
      </c>
      <c r="H501" s="71">
        <f t="shared" si="79"/>
        <v>0</v>
      </c>
      <c r="I501" s="71">
        <f t="shared" si="80"/>
        <v>0</v>
      </c>
      <c r="J501" s="71">
        <f t="shared" si="81"/>
        <v>0</v>
      </c>
      <c r="K501" s="50">
        <f t="shared" si="82"/>
        <v>0</v>
      </c>
      <c r="L501" s="51">
        <f t="shared" si="83"/>
        <v>0</v>
      </c>
      <c r="M501" s="49">
        <f t="shared" si="84"/>
        <v>0</v>
      </c>
      <c r="N501" s="49">
        <f t="shared" si="85"/>
        <v>0</v>
      </c>
      <c r="O501" s="49">
        <f t="shared" si="86"/>
        <v>0</v>
      </c>
      <c r="P501" s="50">
        <f t="shared" si="87"/>
        <v>0</v>
      </c>
      <c r="Q501" s="105"/>
      <c r="R501" s="105"/>
      <c r="S501" s="105"/>
    </row>
    <row r="502" spans="1:19" x14ac:dyDescent="0.2">
      <c r="A502" s="104">
        <f>IF(E502&gt;0,IF(E502&gt;0,1+MAX($A$14:A501),0),0)</f>
        <v>0</v>
      </c>
      <c r="B502" s="39"/>
      <c r="C502" s="48"/>
      <c r="D502" s="25"/>
      <c r="E502" s="73"/>
      <c r="F502" s="76">
        <f t="shared" si="77"/>
        <v>0</v>
      </c>
      <c r="G502" s="71">
        <f t="shared" si="78"/>
        <v>0</v>
      </c>
      <c r="H502" s="71">
        <f t="shared" si="79"/>
        <v>0</v>
      </c>
      <c r="I502" s="71">
        <f t="shared" si="80"/>
        <v>0</v>
      </c>
      <c r="J502" s="71">
        <f t="shared" si="81"/>
        <v>0</v>
      </c>
      <c r="K502" s="50">
        <f t="shared" si="82"/>
        <v>0</v>
      </c>
      <c r="L502" s="51">
        <f t="shared" si="83"/>
        <v>0</v>
      </c>
      <c r="M502" s="49">
        <f t="shared" si="84"/>
        <v>0</v>
      </c>
      <c r="N502" s="49">
        <f t="shared" si="85"/>
        <v>0</v>
      </c>
      <c r="O502" s="49">
        <f t="shared" si="86"/>
        <v>0</v>
      </c>
      <c r="P502" s="50">
        <f t="shared" si="87"/>
        <v>0</v>
      </c>
      <c r="Q502" s="105"/>
      <c r="R502" s="105"/>
      <c r="S502" s="105"/>
    </row>
    <row r="503" spans="1:19" x14ac:dyDescent="0.2">
      <c r="A503" s="104">
        <f>IF(E503&gt;0,IF(E503&gt;0,1+MAX($A$14:A502),0),0)</f>
        <v>0</v>
      </c>
      <c r="B503" s="39"/>
      <c r="C503" s="48"/>
      <c r="D503" s="25"/>
      <c r="E503" s="73"/>
      <c r="F503" s="76">
        <f t="shared" si="77"/>
        <v>0</v>
      </c>
      <c r="G503" s="71">
        <f t="shared" si="78"/>
        <v>0</v>
      </c>
      <c r="H503" s="71">
        <f t="shared" si="79"/>
        <v>0</v>
      </c>
      <c r="I503" s="71">
        <f t="shared" si="80"/>
        <v>0</v>
      </c>
      <c r="J503" s="71">
        <f t="shared" si="81"/>
        <v>0</v>
      </c>
      <c r="K503" s="50">
        <f t="shared" si="82"/>
        <v>0</v>
      </c>
      <c r="L503" s="51">
        <f t="shared" si="83"/>
        <v>0</v>
      </c>
      <c r="M503" s="49">
        <f t="shared" si="84"/>
        <v>0</v>
      </c>
      <c r="N503" s="49">
        <f t="shared" si="85"/>
        <v>0</v>
      </c>
      <c r="O503" s="49">
        <f t="shared" si="86"/>
        <v>0</v>
      </c>
      <c r="P503" s="50">
        <f t="shared" si="87"/>
        <v>0</v>
      </c>
      <c r="Q503" s="105"/>
      <c r="R503" s="105"/>
      <c r="S503" s="105"/>
    </row>
    <row r="504" spans="1:19" x14ac:dyDescent="0.2">
      <c r="A504" s="104">
        <f>IF(E504&gt;0,IF(E504&gt;0,1+MAX($A$14:A503),0),0)</f>
        <v>0</v>
      </c>
      <c r="B504" s="39"/>
      <c r="C504" s="48"/>
      <c r="D504" s="25"/>
      <c r="E504" s="73"/>
      <c r="F504" s="76">
        <f t="shared" si="77"/>
        <v>0</v>
      </c>
      <c r="G504" s="71">
        <f t="shared" si="78"/>
        <v>0</v>
      </c>
      <c r="H504" s="71">
        <f t="shared" si="79"/>
        <v>0</v>
      </c>
      <c r="I504" s="71">
        <f t="shared" si="80"/>
        <v>0</v>
      </c>
      <c r="J504" s="71">
        <f t="shared" si="81"/>
        <v>0</v>
      </c>
      <c r="K504" s="50">
        <f t="shared" si="82"/>
        <v>0</v>
      </c>
      <c r="L504" s="51">
        <f t="shared" si="83"/>
        <v>0</v>
      </c>
      <c r="M504" s="49">
        <f t="shared" si="84"/>
        <v>0</v>
      </c>
      <c r="N504" s="49">
        <f t="shared" si="85"/>
        <v>0</v>
      </c>
      <c r="O504" s="49">
        <f t="shared" si="86"/>
        <v>0</v>
      </c>
      <c r="P504" s="50">
        <f t="shared" si="87"/>
        <v>0</v>
      </c>
      <c r="Q504" s="105"/>
      <c r="R504" s="105"/>
      <c r="S504" s="105"/>
    </row>
    <row r="505" spans="1:19" x14ac:dyDescent="0.2">
      <c r="A505" s="104">
        <f>IF(E505&gt;0,IF(E505&gt;0,1+MAX($A$14:A504),0),0)</f>
        <v>0</v>
      </c>
      <c r="B505" s="39"/>
      <c r="C505" s="48"/>
      <c r="D505" s="25"/>
      <c r="E505" s="73"/>
      <c r="F505" s="76">
        <f t="shared" si="77"/>
        <v>0</v>
      </c>
      <c r="G505" s="71">
        <f t="shared" si="78"/>
        <v>0</v>
      </c>
      <c r="H505" s="71">
        <f t="shared" si="79"/>
        <v>0</v>
      </c>
      <c r="I505" s="71">
        <f t="shared" si="80"/>
        <v>0</v>
      </c>
      <c r="J505" s="71">
        <f t="shared" si="81"/>
        <v>0</v>
      </c>
      <c r="K505" s="50">
        <f t="shared" si="82"/>
        <v>0</v>
      </c>
      <c r="L505" s="51">
        <f t="shared" si="83"/>
        <v>0</v>
      </c>
      <c r="M505" s="49">
        <f t="shared" si="84"/>
        <v>0</v>
      </c>
      <c r="N505" s="49">
        <f t="shared" si="85"/>
        <v>0</v>
      </c>
      <c r="O505" s="49">
        <f t="shared" si="86"/>
        <v>0</v>
      </c>
      <c r="P505" s="50">
        <f t="shared" si="87"/>
        <v>0</v>
      </c>
      <c r="Q505" s="105"/>
      <c r="R505" s="105"/>
      <c r="S505" s="105"/>
    </row>
    <row r="506" spans="1:19" x14ac:dyDescent="0.2">
      <c r="A506" s="104">
        <f>IF(E506&gt;0,IF(E506&gt;0,1+MAX($A$14:A505),0),0)</f>
        <v>0</v>
      </c>
      <c r="B506" s="39"/>
      <c r="C506" s="48"/>
      <c r="D506" s="25"/>
      <c r="E506" s="73"/>
      <c r="F506" s="76">
        <f t="shared" si="77"/>
        <v>0</v>
      </c>
      <c r="G506" s="71">
        <f t="shared" si="78"/>
        <v>0</v>
      </c>
      <c r="H506" s="71">
        <f t="shared" si="79"/>
        <v>0</v>
      </c>
      <c r="I506" s="71">
        <f t="shared" si="80"/>
        <v>0</v>
      </c>
      <c r="J506" s="71">
        <f t="shared" si="81"/>
        <v>0</v>
      </c>
      <c r="K506" s="50">
        <f t="shared" si="82"/>
        <v>0</v>
      </c>
      <c r="L506" s="51">
        <f t="shared" si="83"/>
        <v>0</v>
      </c>
      <c r="M506" s="49">
        <f t="shared" si="84"/>
        <v>0</v>
      </c>
      <c r="N506" s="49">
        <f t="shared" si="85"/>
        <v>0</v>
      </c>
      <c r="O506" s="49">
        <f t="shared" si="86"/>
        <v>0</v>
      </c>
      <c r="P506" s="50">
        <f t="shared" si="87"/>
        <v>0</v>
      </c>
      <c r="Q506" s="105"/>
      <c r="R506" s="105"/>
      <c r="S506" s="105"/>
    </row>
    <row r="507" spans="1:19" x14ac:dyDescent="0.2">
      <c r="A507" s="104">
        <f>IF(E507&gt;0,IF(E507&gt;0,1+MAX($A$14:A506),0),0)</f>
        <v>0</v>
      </c>
      <c r="B507" s="39"/>
      <c r="C507" s="48"/>
      <c r="D507" s="25"/>
      <c r="E507" s="73"/>
      <c r="F507" s="76">
        <f t="shared" si="77"/>
        <v>0</v>
      </c>
      <c r="G507" s="71">
        <f t="shared" si="78"/>
        <v>0</v>
      </c>
      <c r="H507" s="71">
        <f t="shared" si="79"/>
        <v>0</v>
      </c>
      <c r="I507" s="71">
        <f t="shared" si="80"/>
        <v>0</v>
      </c>
      <c r="J507" s="71">
        <f t="shared" si="81"/>
        <v>0</v>
      </c>
      <c r="K507" s="50">
        <f t="shared" si="82"/>
        <v>0</v>
      </c>
      <c r="L507" s="51">
        <f t="shared" si="83"/>
        <v>0</v>
      </c>
      <c r="M507" s="49">
        <f t="shared" si="84"/>
        <v>0</v>
      </c>
      <c r="N507" s="49">
        <f t="shared" si="85"/>
        <v>0</v>
      </c>
      <c r="O507" s="49">
        <f t="shared" si="86"/>
        <v>0</v>
      </c>
      <c r="P507" s="50">
        <f t="shared" si="87"/>
        <v>0</v>
      </c>
      <c r="Q507" s="105"/>
      <c r="R507" s="105"/>
      <c r="S507" s="105"/>
    </row>
    <row r="508" spans="1:19" x14ac:dyDescent="0.2">
      <c r="A508" s="104">
        <f>IF(E508&gt;0,IF(E508&gt;0,1+MAX($A$14:A507),0),0)</f>
        <v>0</v>
      </c>
      <c r="B508" s="39"/>
      <c r="C508" s="48"/>
      <c r="D508" s="25"/>
      <c r="E508" s="73"/>
      <c r="F508" s="76">
        <f t="shared" si="77"/>
        <v>0</v>
      </c>
      <c r="G508" s="71">
        <f t="shared" si="78"/>
        <v>0</v>
      </c>
      <c r="H508" s="71">
        <f t="shared" si="79"/>
        <v>0</v>
      </c>
      <c r="I508" s="71">
        <f t="shared" si="80"/>
        <v>0</v>
      </c>
      <c r="J508" s="71">
        <f t="shared" si="81"/>
        <v>0</v>
      </c>
      <c r="K508" s="50">
        <f t="shared" si="82"/>
        <v>0</v>
      </c>
      <c r="L508" s="51">
        <f t="shared" si="83"/>
        <v>0</v>
      </c>
      <c r="M508" s="49">
        <f t="shared" si="84"/>
        <v>0</v>
      </c>
      <c r="N508" s="49">
        <f t="shared" si="85"/>
        <v>0</v>
      </c>
      <c r="O508" s="49">
        <f t="shared" si="86"/>
        <v>0</v>
      </c>
      <c r="P508" s="50">
        <f t="shared" si="87"/>
        <v>0</v>
      </c>
      <c r="Q508" s="105"/>
      <c r="R508" s="105"/>
      <c r="S508" s="105"/>
    </row>
    <row r="509" spans="1:19" x14ac:dyDescent="0.2">
      <c r="A509" s="104">
        <f>IF(E509&gt;0,IF(E509&gt;0,1+MAX($A$14:A508),0),0)</f>
        <v>0</v>
      </c>
      <c r="B509" s="39"/>
      <c r="C509" s="48"/>
      <c r="D509" s="25"/>
      <c r="E509" s="73"/>
      <c r="F509" s="76">
        <f t="shared" si="77"/>
        <v>0</v>
      </c>
      <c r="G509" s="71">
        <f t="shared" si="78"/>
        <v>0</v>
      </c>
      <c r="H509" s="71">
        <f t="shared" si="79"/>
        <v>0</v>
      </c>
      <c r="I509" s="71">
        <f t="shared" si="80"/>
        <v>0</v>
      </c>
      <c r="J509" s="71">
        <f t="shared" si="81"/>
        <v>0</v>
      </c>
      <c r="K509" s="50">
        <f t="shared" si="82"/>
        <v>0</v>
      </c>
      <c r="L509" s="51">
        <f t="shared" si="83"/>
        <v>0</v>
      </c>
      <c r="M509" s="49">
        <f t="shared" si="84"/>
        <v>0</v>
      </c>
      <c r="N509" s="49">
        <f t="shared" si="85"/>
        <v>0</v>
      </c>
      <c r="O509" s="49">
        <f t="shared" si="86"/>
        <v>0</v>
      </c>
      <c r="P509" s="50">
        <f t="shared" si="87"/>
        <v>0</v>
      </c>
      <c r="Q509" s="105"/>
      <c r="R509" s="105"/>
      <c r="S509" s="105"/>
    </row>
    <row r="510" spans="1:19" x14ac:dyDescent="0.2">
      <c r="A510" s="104">
        <f>IF(E510&gt;0,IF(E510&gt;0,1+MAX($A$14:A509),0),0)</f>
        <v>0</v>
      </c>
      <c r="B510" s="39"/>
      <c r="C510" s="48"/>
      <c r="D510" s="25"/>
      <c r="E510" s="73"/>
      <c r="F510" s="76">
        <f t="shared" si="77"/>
        <v>0</v>
      </c>
      <c r="G510" s="71">
        <f t="shared" si="78"/>
        <v>0</v>
      </c>
      <c r="H510" s="71">
        <f t="shared" si="79"/>
        <v>0</v>
      </c>
      <c r="I510" s="71">
        <f t="shared" si="80"/>
        <v>0</v>
      </c>
      <c r="J510" s="71">
        <f t="shared" si="81"/>
        <v>0</v>
      </c>
      <c r="K510" s="50">
        <f t="shared" si="82"/>
        <v>0</v>
      </c>
      <c r="L510" s="51">
        <f t="shared" si="83"/>
        <v>0</v>
      </c>
      <c r="M510" s="49">
        <f t="shared" si="84"/>
        <v>0</v>
      </c>
      <c r="N510" s="49">
        <f t="shared" si="85"/>
        <v>0</v>
      </c>
      <c r="O510" s="49">
        <f t="shared" si="86"/>
        <v>0</v>
      </c>
      <c r="P510" s="50">
        <f t="shared" si="87"/>
        <v>0</v>
      </c>
      <c r="Q510" s="105"/>
      <c r="R510" s="105"/>
      <c r="S510" s="105"/>
    </row>
    <row r="511" spans="1:19" x14ac:dyDescent="0.2">
      <c r="A511" s="104">
        <f>IF(E511&gt;0,IF(E511&gt;0,1+MAX($A$14:A510),0),0)</f>
        <v>0</v>
      </c>
      <c r="B511" s="39"/>
      <c r="C511" s="48"/>
      <c r="D511" s="25"/>
      <c r="E511" s="73"/>
      <c r="F511" s="76">
        <f t="shared" si="77"/>
        <v>0</v>
      </c>
      <c r="G511" s="71">
        <f t="shared" si="78"/>
        <v>0</v>
      </c>
      <c r="H511" s="71">
        <f t="shared" si="79"/>
        <v>0</v>
      </c>
      <c r="I511" s="71">
        <f t="shared" si="80"/>
        <v>0</v>
      </c>
      <c r="J511" s="71">
        <f t="shared" si="81"/>
        <v>0</v>
      </c>
      <c r="K511" s="50">
        <f t="shared" si="82"/>
        <v>0</v>
      </c>
      <c r="L511" s="51">
        <f t="shared" si="83"/>
        <v>0</v>
      </c>
      <c r="M511" s="49">
        <f t="shared" si="84"/>
        <v>0</v>
      </c>
      <c r="N511" s="49">
        <f t="shared" si="85"/>
        <v>0</v>
      </c>
      <c r="O511" s="49">
        <f t="shared" si="86"/>
        <v>0</v>
      </c>
      <c r="P511" s="50">
        <f t="shared" si="87"/>
        <v>0</v>
      </c>
      <c r="Q511" s="105"/>
      <c r="R511" s="105"/>
      <c r="S511" s="105"/>
    </row>
    <row r="512" spans="1:19" x14ac:dyDescent="0.2">
      <c r="A512" s="104">
        <f>IF(E512&gt;0,IF(E512&gt;0,1+MAX($A$14:A511),0),0)</f>
        <v>0</v>
      </c>
      <c r="B512" s="39"/>
      <c r="C512" s="48"/>
      <c r="D512" s="25"/>
      <c r="E512" s="73"/>
      <c r="F512" s="76">
        <f t="shared" si="77"/>
        <v>0</v>
      </c>
      <c r="G512" s="71">
        <f t="shared" si="78"/>
        <v>0</v>
      </c>
      <c r="H512" s="71">
        <f t="shared" si="79"/>
        <v>0</v>
      </c>
      <c r="I512" s="71">
        <f t="shared" si="80"/>
        <v>0</v>
      </c>
      <c r="J512" s="71">
        <f t="shared" si="81"/>
        <v>0</v>
      </c>
      <c r="K512" s="50">
        <f t="shared" si="82"/>
        <v>0</v>
      </c>
      <c r="L512" s="51">
        <f t="shared" si="83"/>
        <v>0</v>
      </c>
      <c r="M512" s="49">
        <f t="shared" si="84"/>
        <v>0</v>
      </c>
      <c r="N512" s="49">
        <f t="shared" si="85"/>
        <v>0</v>
      </c>
      <c r="O512" s="49">
        <f t="shared" si="86"/>
        <v>0</v>
      </c>
      <c r="P512" s="50">
        <f t="shared" si="87"/>
        <v>0</v>
      </c>
      <c r="Q512" s="105"/>
      <c r="R512" s="105"/>
      <c r="S512" s="105"/>
    </row>
    <row r="513" spans="1:19" x14ac:dyDescent="0.2">
      <c r="A513" s="104">
        <f>IF(E513&gt;0,IF(E513&gt;0,1+MAX($A$14:A512),0),0)</f>
        <v>0</v>
      </c>
      <c r="B513" s="39"/>
      <c r="C513" s="48"/>
      <c r="D513" s="25"/>
      <c r="E513" s="73"/>
      <c r="F513" s="76">
        <f t="shared" si="77"/>
        <v>0</v>
      </c>
      <c r="G513" s="71">
        <f t="shared" si="78"/>
        <v>0</v>
      </c>
      <c r="H513" s="71">
        <f t="shared" si="79"/>
        <v>0</v>
      </c>
      <c r="I513" s="71">
        <f t="shared" si="80"/>
        <v>0</v>
      </c>
      <c r="J513" s="71">
        <f t="shared" si="81"/>
        <v>0</v>
      </c>
      <c r="K513" s="50">
        <f t="shared" si="82"/>
        <v>0</v>
      </c>
      <c r="L513" s="51">
        <f t="shared" si="83"/>
        <v>0</v>
      </c>
      <c r="M513" s="49">
        <f t="shared" si="84"/>
        <v>0</v>
      </c>
      <c r="N513" s="49">
        <f t="shared" si="85"/>
        <v>0</v>
      </c>
      <c r="O513" s="49">
        <f t="shared" si="86"/>
        <v>0</v>
      </c>
      <c r="P513" s="50">
        <f t="shared" si="87"/>
        <v>0</v>
      </c>
      <c r="Q513" s="105"/>
      <c r="R513" s="105"/>
      <c r="S513" s="105"/>
    </row>
    <row r="514" spans="1:19" x14ac:dyDescent="0.2">
      <c r="A514" s="104">
        <f>IF(E514&gt;0,IF(E514&gt;0,1+MAX($A$14:A513),0),0)</f>
        <v>0</v>
      </c>
      <c r="B514" s="39"/>
      <c r="C514" s="48"/>
      <c r="D514" s="25"/>
      <c r="E514" s="73"/>
      <c r="F514" s="76">
        <f t="shared" si="77"/>
        <v>0</v>
      </c>
      <c r="G514" s="71">
        <f t="shared" si="78"/>
        <v>0</v>
      </c>
      <c r="H514" s="71">
        <f t="shared" si="79"/>
        <v>0</v>
      </c>
      <c r="I514" s="71">
        <f t="shared" si="80"/>
        <v>0</v>
      </c>
      <c r="J514" s="71">
        <f t="shared" si="81"/>
        <v>0</v>
      </c>
      <c r="K514" s="50">
        <f t="shared" si="82"/>
        <v>0</v>
      </c>
      <c r="L514" s="51">
        <f t="shared" si="83"/>
        <v>0</v>
      </c>
      <c r="M514" s="49">
        <f t="shared" si="84"/>
        <v>0</v>
      </c>
      <c r="N514" s="49">
        <f t="shared" si="85"/>
        <v>0</v>
      </c>
      <c r="O514" s="49">
        <f t="shared" si="86"/>
        <v>0</v>
      </c>
      <c r="P514" s="50">
        <f t="shared" si="87"/>
        <v>0</v>
      </c>
      <c r="Q514" s="105"/>
      <c r="R514" s="105"/>
      <c r="S514" s="105"/>
    </row>
    <row r="515" spans="1:19" x14ac:dyDescent="0.2">
      <c r="A515" s="104">
        <f>IF(E515&gt;0,IF(E515&gt;0,1+MAX($A$14:A514),0),0)</f>
        <v>0</v>
      </c>
      <c r="B515" s="39"/>
      <c r="C515" s="48"/>
      <c r="D515" s="25"/>
      <c r="E515" s="73"/>
      <c r="F515" s="76">
        <f t="shared" si="77"/>
        <v>0</v>
      </c>
      <c r="G515" s="71">
        <f t="shared" si="78"/>
        <v>0</v>
      </c>
      <c r="H515" s="71">
        <f t="shared" si="79"/>
        <v>0</v>
      </c>
      <c r="I515" s="71">
        <f t="shared" si="80"/>
        <v>0</v>
      </c>
      <c r="J515" s="71">
        <f t="shared" si="81"/>
        <v>0</v>
      </c>
      <c r="K515" s="50">
        <f t="shared" si="82"/>
        <v>0</v>
      </c>
      <c r="L515" s="51">
        <f t="shared" si="83"/>
        <v>0</v>
      </c>
      <c r="M515" s="49">
        <f t="shared" si="84"/>
        <v>0</v>
      </c>
      <c r="N515" s="49">
        <f t="shared" si="85"/>
        <v>0</v>
      </c>
      <c r="O515" s="49">
        <f t="shared" si="86"/>
        <v>0</v>
      </c>
      <c r="P515" s="50">
        <f t="shared" si="87"/>
        <v>0</v>
      </c>
      <c r="Q515" s="105"/>
      <c r="R515" s="105"/>
      <c r="S515" s="105"/>
    </row>
    <row r="516" spans="1:19" x14ac:dyDescent="0.2">
      <c r="A516" s="104">
        <f>IF(E516&gt;0,IF(E516&gt;0,1+MAX($A$14:A515),0),0)</f>
        <v>0</v>
      </c>
      <c r="B516" s="39"/>
      <c r="C516" s="48"/>
      <c r="D516" s="25"/>
      <c r="E516" s="73"/>
      <c r="F516" s="76">
        <f t="shared" si="77"/>
        <v>0</v>
      </c>
      <c r="G516" s="71">
        <f t="shared" si="78"/>
        <v>0</v>
      </c>
      <c r="H516" s="71">
        <f t="shared" si="79"/>
        <v>0</v>
      </c>
      <c r="I516" s="71">
        <f t="shared" si="80"/>
        <v>0</v>
      </c>
      <c r="J516" s="71">
        <f t="shared" si="81"/>
        <v>0</v>
      </c>
      <c r="K516" s="50">
        <f t="shared" si="82"/>
        <v>0</v>
      </c>
      <c r="L516" s="51">
        <f t="shared" si="83"/>
        <v>0</v>
      </c>
      <c r="M516" s="49">
        <f t="shared" si="84"/>
        <v>0</v>
      </c>
      <c r="N516" s="49">
        <f t="shared" si="85"/>
        <v>0</v>
      </c>
      <c r="O516" s="49">
        <f t="shared" si="86"/>
        <v>0</v>
      </c>
      <c r="P516" s="50">
        <f t="shared" si="87"/>
        <v>0</v>
      </c>
      <c r="Q516" s="105"/>
      <c r="R516" s="105"/>
      <c r="S516" s="105"/>
    </row>
    <row r="517" spans="1:19" x14ac:dyDescent="0.2">
      <c r="A517" s="104">
        <f>IF(E517&gt;0,IF(E517&gt;0,1+MAX($A$14:A516),0),0)</f>
        <v>0</v>
      </c>
      <c r="B517" s="39"/>
      <c r="C517" s="48"/>
      <c r="D517" s="25"/>
      <c r="E517" s="73"/>
      <c r="F517" s="76">
        <f t="shared" si="77"/>
        <v>0</v>
      </c>
      <c r="G517" s="71">
        <f t="shared" si="78"/>
        <v>0</v>
      </c>
      <c r="H517" s="71">
        <f t="shared" si="79"/>
        <v>0</v>
      </c>
      <c r="I517" s="71">
        <f t="shared" si="80"/>
        <v>0</v>
      </c>
      <c r="J517" s="71">
        <f t="shared" si="81"/>
        <v>0</v>
      </c>
      <c r="K517" s="50">
        <f t="shared" si="82"/>
        <v>0</v>
      </c>
      <c r="L517" s="51">
        <f t="shared" si="83"/>
        <v>0</v>
      </c>
      <c r="M517" s="49">
        <f t="shared" si="84"/>
        <v>0</v>
      </c>
      <c r="N517" s="49">
        <f t="shared" si="85"/>
        <v>0</v>
      </c>
      <c r="O517" s="49">
        <f t="shared" si="86"/>
        <v>0</v>
      </c>
      <c r="P517" s="50">
        <f t="shared" si="87"/>
        <v>0</v>
      </c>
      <c r="Q517" s="105"/>
      <c r="R517" s="105"/>
      <c r="S517" s="105"/>
    </row>
    <row r="518" spans="1:19" x14ac:dyDescent="0.2">
      <c r="A518" s="104">
        <f>IF(E518&gt;0,IF(E518&gt;0,1+MAX($A$14:A517),0),0)</f>
        <v>0</v>
      </c>
      <c r="B518" s="39"/>
      <c r="C518" s="48"/>
      <c r="D518" s="25"/>
      <c r="E518" s="73"/>
      <c r="F518" s="76">
        <f t="shared" si="77"/>
        <v>0</v>
      </c>
      <c r="G518" s="71">
        <f t="shared" si="78"/>
        <v>0</v>
      </c>
      <c r="H518" s="71">
        <f t="shared" si="79"/>
        <v>0</v>
      </c>
      <c r="I518" s="71">
        <f t="shared" si="80"/>
        <v>0</v>
      </c>
      <c r="J518" s="71">
        <f t="shared" si="81"/>
        <v>0</v>
      </c>
      <c r="K518" s="50">
        <f t="shared" si="82"/>
        <v>0</v>
      </c>
      <c r="L518" s="51">
        <f t="shared" si="83"/>
        <v>0</v>
      </c>
      <c r="M518" s="49">
        <f t="shared" si="84"/>
        <v>0</v>
      </c>
      <c r="N518" s="49">
        <f t="shared" si="85"/>
        <v>0</v>
      </c>
      <c r="O518" s="49">
        <f t="shared" si="86"/>
        <v>0</v>
      </c>
      <c r="P518" s="50">
        <f t="shared" si="87"/>
        <v>0</v>
      </c>
      <c r="Q518" s="105"/>
      <c r="R518" s="105"/>
      <c r="S518" s="105"/>
    </row>
    <row r="519" spans="1:19" x14ac:dyDescent="0.2">
      <c r="A519" s="104">
        <f>IF(E519&gt;0,IF(E519&gt;0,1+MAX($A$14:A518),0),0)</f>
        <v>0</v>
      </c>
      <c r="B519" s="39"/>
      <c r="C519" s="48"/>
      <c r="D519" s="25"/>
      <c r="E519" s="73"/>
      <c r="F519" s="76">
        <f t="shared" si="77"/>
        <v>0</v>
      </c>
      <c r="G519" s="71">
        <f t="shared" si="78"/>
        <v>0</v>
      </c>
      <c r="H519" s="71">
        <f t="shared" si="79"/>
        <v>0</v>
      </c>
      <c r="I519" s="71">
        <f t="shared" si="80"/>
        <v>0</v>
      </c>
      <c r="J519" s="71">
        <f t="shared" si="81"/>
        <v>0</v>
      </c>
      <c r="K519" s="50">
        <f t="shared" si="82"/>
        <v>0</v>
      </c>
      <c r="L519" s="51">
        <f t="shared" si="83"/>
        <v>0</v>
      </c>
      <c r="M519" s="49">
        <f t="shared" si="84"/>
        <v>0</v>
      </c>
      <c r="N519" s="49">
        <f t="shared" si="85"/>
        <v>0</v>
      </c>
      <c r="O519" s="49">
        <f t="shared" si="86"/>
        <v>0</v>
      </c>
      <c r="P519" s="50">
        <f t="shared" si="87"/>
        <v>0</v>
      </c>
      <c r="Q519" s="105"/>
      <c r="R519" s="105"/>
      <c r="S519" s="105"/>
    </row>
    <row r="520" spans="1:19" x14ac:dyDescent="0.2">
      <c r="A520" s="104">
        <f>IF(E520&gt;0,IF(E520&gt;0,1+MAX($A$14:A519),0),0)</f>
        <v>0</v>
      </c>
      <c r="B520" s="39"/>
      <c r="C520" s="48"/>
      <c r="D520" s="25"/>
      <c r="E520" s="73"/>
      <c r="F520" s="76">
        <f t="shared" si="77"/>
        <v>0</v>
      </c>
      <c r="G520" s="71">
        <f t="shared" si="78"/>
        <v>0</v>
      </c>
      <c r="H520" s="71">
        <f t="shared" si="79"/>
        <v>0</v>
      </c>
      <c r="I520" s="71">
        <f t="shared" si="80"/>
        <v>0</v>
      </c>
      <c r="J520" s="71">
        <f t="shared" si="81"/>
        <v>0</v>
      </c>
      <c r="K520" s="50">
        <f t="shared" si="82"/>
        <v>0</v>
      </c>
      <c r="L520" s="51">
        <f t="shared" si="83"/>
        <v>0</v>
      </c>
      <c r="M520" s="49">
        <f t="shared" si="84"/>
        <v>0</v>
      </c>
      <c r="N520" s="49">
        <f t="shared" si="85"/>
        <v>0</v>
      </c>
      <c r="O520" s="49">
        <f t="shared" si="86"/>
        <v>0</v>
      </c>
      <c r="P520" s="50">
        <f t="shared" si="87"/>
        <v>0</v>
      </c>
      <c r="Q520" s="105"/>
      <c r="R520" s="105"/>
      <c r="S520" s="105"/>
    </row>
    <row r="521" spans="1:19" x14ac:dyDescent="0.2">
      <c r="A521" s="104">
        <f>IF(E521&gt;0,IF(E521&gt;0,1+MAX($A$14:A520),0),0)</f>
        <v>0</v>
      </c>
      <c r="B521" s="39"/>
      <c r="C521" s="48"/>
      <c r="D521" s="25"/>
      <c r="E521" s="73"/>
      <c r="F521" s="76">
        <f t="shared" si="77"/>
        <v>0</v>
      </c>
      <c r="G521" s="71">
        <f t="shared" si="78"/>
        <v>0</v>
      </c>
      <c r="H521" s="71">
        <f t="shared" si="79"/>
        <v>0</v>
      </c>
      <c r="I521" s="71">
        <f t="shared" si="80"/>
        <v>0</v>
      </c>
      <c r="J521" s="71">
        <f t="shared" si="81"/>
        <v>0</v>
      </c>
      <c r="K521" s="50">
        <f t="shared" si="82"/>
        <v>0</v>
      </c>
      <c r="L521" s="51">
        <f t="shared" si="83"/>
        <v>0</v>
      </c>
      <c r="M521" s="49">
        <f t="shared" si="84"/>
        <v>0</v>
      </c>
      <c r="N521" s="49">
        <f t="shared" si="85"/>
        <v>0</v>
      </c>
      <c r="O521" s="49">
        <f t="shared" si="86"/>
        <v>0</v>
      </c>
      <c r="P521" s="50">
        <f t="shared" si="87"/>
        <v>0</v>
      </c>
      <c r="Q521" s="105"/>
      <c r="R521" s="105"/>
      <c r="S521" s="105"/>
    </row>
    <row r="522" spans="1:19" x14ac:dyDescent="0.2">
      <c r="A522" s="104">
        <f>IF(E522&gt;0,IF(E522&gt;0,1+MAX($A$14:A521),0),0)</f>
        <v>0</v>
      </c>
      <c r="B522" s="39"/>
      <c r="C522" s="48"/>
      <c r="D522" s="25"/>
      <c r="E522" s="73"/>
      <c r="F522" s="76">
        <f t="shared" si="77"/>
        <v>0</v>
      </c>
      <c r="G522" s="71">
        <f t="shared" si="78"/>
        <v>0</v>
      </c>
      <c r="H522" s="71">
        <f t="shared" si="79"/>
        <v>0</v>
      </c>
      <c r="I522" s="71">
        <f t="shared" si="80"/>
        <v>0</v>
      </c>
      <c r="J522" s="71">
        <f t="shared" si="81"/>
        <v>0</v>
      </c>
      <c r="K522" s="50">
        <f t="shared" si="82"/>
        <v>0</v>
      </c>
      <c r="L522" s="51">
        <f t="shared" si="83"/>
        <v>0</v>
      </c>
      <c r="M522" s="49">
        <f t="shared" si="84"/>
        <v>0</v>
      </c>
      <c r="N522" s="49">
        <f t="shared" si="85"/>
        <v>0</v>
      </c>
      <c r="O522" s="49">
        <f t="shared" si="86"/>
        <v>0</v>
      </c>
      <c r="P522" s="50">
        <f t="shared" si="87"/>
        <v>0</v>
      </c>
      <c r="Q522" s="105"/>
      <c r="R522" s="105"/>
      <c r="S522" s="105"/>
    </row>
    <row r="523" spans="1:19" x14ac:dyDescent="0.2">
      <c r="A523" s="104">
        <f>IF(E523&gt;0,IF(E523&gt;0,1+MAX($A$14:A522),0),0)</f>
        <v>0</v>
      </c>
      <c r="B523" s="39"/>
      <c r="C523" s="48"/>
      <c r="D523" s="25"/>
      <c r="E523" s="73"/>
      <c r="F523" s="76">
        <f t="shared" si="77"/>
        <v>0</v>
      </c>
      <c r="G523" s="71">
        <f t="shared" si="78"/>
        <v>0</v>
      </c>
      <c r="H523" s="71">
        <f t="shared" si="79"/>
        <v>0</v>
      </c>
      <c r="I523" s="71">
        <f t="shared" si="80"/>
        <v>0</v>
      </c>
      <c r="J523" s="71">
        <f t="shared" si="81"/>
        <v>0</v>
      </c>
      <c r="K523" s="50">
        <f t="shared" si="82"/>
        <v>0</v>
      </c>
      <c r="L523" s="51">
        <f t="shared" si="83"/>
        <v>0</v>
      </c>
      <c r="M523" s="49">
        <f t="shared" si="84"/>
        <v>0</v>
      </c>
      <c r="N523" s="49">
        <f t="shared" si="85"/>
        <v>0</v>
      </c>
      <c r="O523" s="49">
        <f t="shared" si="86"/>
        <v>0</v>
      </c>
      <c r="P523" s="50">
        <f t="shared" si="87"/>
        <v>0</v>
      </c>
      <c r="Q523" s="105"/>
      <c r="R523" s="105"/>
      <c r="S523" s="105"/>
    </row>
    <row r="524" spans="1:19" x14ac:dyDescent="0.2">
      <c r="A524" s="104">
        <f>IF(E524&gt;0,IF(E524&gt;0,1+MAX($A$14:A523),0),0)</f>
        <v>0</v>
      </c>
      <c r="B524" s="39"/>
      <c r="C524" s="48"/>
      <c r="D524" s="25"/>
      <c r="E524" s="73"/>
      <c r="F524" s="76">
        <f t="shared" si="77"/>
        <v>0</v>
      </c>
      <c r="G524" s="71">
        <f t="shared" si="78"/>
        <v>0</v>
      </c>
      <c r="H524" s="71">
        <f t="shared" si="79"/>
        <v>0</v>
      </c>
      <c r="I524" s="71">
        <f t="shared" si="80"/>
        <v>0</v>
      </c>
      <c r="J524" s="71">
        <f t="shared" si="81"/>
        <v>0</v>
      </c>
      <c r="K524" s="50">
        <f t="shared" si="82"/>
        <v>0</v>
      </c>
      <c r="L524" s="51">
        <f t="shared" si="83"/>
        <v>0</v>
      </c>
      <c r="M524" s="49">
        <f t="shared" si="84"/>
        <v>0</v>
      </c>
      <c r="N524" s="49">
        <f t="shared" si="85"/>
        <v>0</v>
      </c>
      <c r="O524" s="49">
        <f t="shared" si="86"/>
        <v>0</v>
      </c>
      <c r="P524" s="50">
        <f t="shared" si="87"/>
        <v>0</v>
      </c>
      <c r="Q524" s="105"/>
      <c r="R524" s="105"/>
      <c r="S524" s="105"/>
    </row>
    <row r="525" spans="1:19" x14ac:dyDescent="0.2">
      <c r="A525" s="104">
        <f>IF(E525&gt;0,IF(E525&gt;0,1+MAX($A$14:A524),0),0)</f>
        <v>0</v>
      </c>
      <c r="B525" s="39"/>
      <c r="C525" s="48"/>
      <c r="D525" s="25"/>
      <c r="E525" s="73"/>
      <c r="F525" s="76">
        <f t="shared" si="77"/>
        <v>0</v>
      </c>
      <c r="G525" s="71">
        <f t="shared" si="78"/>
        <v>0</v>
      </c>
      <c r="H525" s="71">
        <f t="shared" si="79"/>
        <v>0</v>
      </c>
      <c r="I525" s="71">
        <f t="shared" si="80"/>
        <v>0</v>
      </c>
      <c r="J525" s="71">
        <f t="shared" si="81"/>
        <v>0</v>
      </c>
      <c r="K525" s="50">
        <f t="shared" si="82"/>
        <v>0</v>
      </c>
      <c r="L525" s="51">
        <f t="shared" si="83"/>
        <v>0</v>
      </c>
      <c r="M525" s="49">
        <f t="shared" si="84"/>
        <v>0</v>
      </c>
      <c r="N525" s="49">
        <f t="shared" si="85"/>
        <v>0</v>
      </c>
      <c r="O525" s="49">
        <f t="shared" si="86"/>
        <v>0</v>
      </c>
      <c r="P525" s="50">
        <f t="shared" si="87"/>
        <v>0</v>
      </c>
      <c r="Q525" s="105"/>
      <c r="R525" s="105"/>
      <c r="S525" s="105"/>
    </row>
    <row r="526" spans="1:19" x14ac:dyDescent="0.2">
      <c r="A526" s="104">
        <f>IF(E526&gt;0,IF(E526&gt;0,1+MAX($A$14:A525),0),0)</f>
        <v>0</v>
      </c>
      <c r="B526" s="39"/>
      <c r="C526" s="48"/>
      <c r="D526" s="25"/>
      <c r="E526" s="73"/>
      <c r="F526" s="76">
        <f t="shared" si="77"/>
        <v>0</v>
      </c>
      <c r="G526" s="71">
        <f t="shared" si="78"/>
        <v>0</v>
      </c>
      <c r="H526" s="71">
        <f t="shared" si="79"/>
        <v>0</v>
      </c>
      <c r="I526" s="71">
        <f t="shared" si="80"/>
        <v>0</v>
      </c>
      <c r="J526" s="71">
        <f t="shared" si="81"/>
        <v>0</v>
      </c>
      <c r="K526" s="50">
        <f t="shared" si="82"/>
        <v>0</v>
      </c>
      <c r="L526" s="51">
        <f t="shared" si="83"/>
        <v>0</v>
      </c>
      <c r="M526" s="49">
        <f t="shared" si="84"/>
        <v>0</v>
      </c>
      <c r="N526" s="49">
        <f t="shared" si="85"/>
        <v>0</v>
      </c>
      <c r="O526" s="49">
        <f t="shared" si="86"/>
        <v>0</v>
      </c>
      <c r="P526" s="50">
        <f t="shared" si="87"/>
        <v>0</v>
      </c>
      <c r="Q526" s="105"/>
      <c r="R526" s="105"/>
      <c r="S526" s="105"/>
    </row>
    <row r="527" spans="1:19" x14ac:dyDescent="0.2">
      <c r="A527" s="104">
        <f>IF(E527&gt;0,IF(E527&gt;0,1+MAX($A$14:A526),0),0)</f>
        <v>0</v>
      </c>
      <c r="B527" s="39"/>
      <c r="C527" s="48"/>
      <c r="D527" s="25"/>
      <c r="E527" s="73"/>
      <c r="F527" s="76">
        <f t="shared" ref="F527:F590" si="88">ROUNDUP((1+$Q$11)*Q527/$S$11,2)</f>
        <v>0</v>
      </c>
      <c r="G527" s="71">
        <f t="shared" ref="G527:G590" si="89">IF(F527&gt;0.001,9.5,0)</f>
        <v>0</v>
      </c>
      <c r="H527" s="71">
        <f t="shared" ref="H527:H590" si="90">ROUND(F527*G527,2)</f>
        <v>0</v>
      </c>
      <c r="I527" s="71">
        <f t="shared" ref="I527:I590" si="91">ROUND((1+$R$11)*R527,2)</f>
        <v>0</v>
      </c>
      <c r="J527" s="71">
        <f t="shared" ref="J527:J590" si="92">ROUND((1+$R$11*0.5)*S527,2)</f>
        <v>0</v>
      </c>
      <c r="K527" s="50">
        <f t="shared" ref="K527:K590" si="93">SUM(H527:J527)</f>
        <v>0</v>
      </c>
      <c r="L527" s="51">
        <f t="shared" ref="L527:L590" si="94">ROUND(E527*F527,2)</f>
        <v>0</v>
      </c>
      <c r="M527" s="49">
        <f t="shared" ref="M527:M590" si="95">ROUND(H527*E527,2)</f>
        <v>0</v>
      </c>
      <c r="N527" s="49">
        <f t="shared" ref="N527:N590" si="96">ROUND(I527*E527,2)</f>
        <v>0</v>
      </c>
      <c r="O527" s="49">
        <f t="shared" ref="O527:O590" si="97">ROUND(J527*E527,2)</f>
        <v>0</v>
      </c>
      <c r="P527" s="50">
        <f t="shared" ref="P527:P590" si="98">SUM(M527:O527)</f>
        <v>0</v>
      </c>
      <c r="Q527" s="105"/>
      <c r="R527" s="105"/>
      <c r="S527" s="105"/>
    </row>
    <row r="528" spans="1:19" x14ac:dyDescent="0.2">
      <c r="A528" s="104">
        <f>IF(E528&gt;0,IF(E528&gt;0,1+MAX($A$14:A527),0),0)</f>
        <v>0</v>
      </c>
      <c r="B528" s="39"/>
      <c r="C528" s="48"/>
      <c r="D528" s="25"/>
      <c r="E528" s="73"/>
      <c r="F528" s="76">
        <f t="shared" si="88"/>
        <v>0</v>
      </c>
      <c r="G528" s="71">
        <f t="shared" si="89"/>
        <v>0</v>
      </c>
      <c r="H528" s="71">
        <f t="shared" si="90"/>
        <v>0</v>
      </c>
      <c r="I528" s="71">
        <f t="shared" si="91"/>
        <v>0</v>
      </c>
      <c r="J528" s="71">
        <f t="shared" si="92"/>
        <v>0</v>
      </c>
      <c r="K528" s="50">
        <f t="shared" si="93"/>
        <v>0</v>
      </c>
      <c r="L528" s="51">
        <f t="shared" si="94"/>
        <v>0</v>
      </c>
      <c r="M528" s="49">
        <f t="shared" si="95"/>
        <v>0</v>
      </c>
      <c r="N528" s="49">
        <f t="shared" si="96"/>
        <v>0</v>
      </c>
      <c r="O528" s="49">
        <f t="shared" si="97"/>
        <v>0</v>
      </c>
      <c r="P528" s="50">
        <f t="shared" si="98"/>
        <v>0</v>
      </c>
      <c r="Q528" s="105"/>
      <c r="R528" s="105"/>
      <c r="S528" s="105"/>
    </row>
    <row r="529" spans="1:19" x14ac:dyDescent="0.2">
      <c r="A529" s="104">
        <f>IF(E529&gt;0,IF(E529&gt;0,1+MAX($A$14:A528),0),0)</f>
        <v>0</v>
      </c>
      <c r="B529" s="39"/>
      <c r="C529" s="48"/>
      <c r="D529" s="25"/>
      <c r="E529" s="73"/>
      <c r="F529" s="76">
        <f t="shared" si="88"/>
        <v>0</v>
      </c>
      <c r="G529" s="71">
        <f t="shared" si="89"/>
        <v>0</v>
      </c>
      <c r="H529" s="71">
        <f t="shared" si="90"/>
        <v>0</v>
      </c>
      <c r="I529" s="71">
        <f t="shared" si="91"/>
        <v>0</v>
      </c>
      <c r="J529" s="71">
        <f t="shared" si="92"/>
        <v>0</v>
      </c>
      <c r="K529" s="50">
        <f t="shared" si="93"/>
        <v>0</v>
      </c>
      <c r="L529" s="51">
        <f t="shared" si="94"/>
        <v>0</v>
      </c>
      <c r="M529" s="49">
        <f t="shared" si="95"/>
        <v>0</v>
      </c>
      <c r="N529" s="49">
        <f t="shared" si="96"/>
        <v>0</v>
      </c>
      <c r="O529" s="49">
        <f t="shared" si="97"/>
        <v>0</v>
      </c>
      <c r="P529" s="50">
        <f t="shared" si="98"/>
        <v>0</v>
      </c>
      <c r="Q529" s="105"/>
      <c r="R529" s="105"/>
      <c r="S529" s="105"/>
    </row>
    <row r="530" spans="1:19" x14ac:dyDescent="0.2">
      <c r="A530" s="104">
        <f>IF(E530&gt;0,IF(E530&gt;0,1+MAX($A$14:A529),0),0)</f>
        <v>0</v>
      </c>
      <c r="B530" s="39"/>
      <c r="C530" s="48"/>
      <c r="D530" s="25"/>
      <c r="E530" s="73"/>
      <c r="F530" s="76">
        <f t="shared" si="88"/>
        <v>0</v>
      </c>
      <c r="G530" s="71">
        <f t="shared" si="89"/>
        <v>0</v>
      </c>
      <c r="H530" s="71">
        <f t="shared" si="90"/>
        <v>0</v>
      </c>
      <c r="I530" s="71">
        <f t="shared" si="91"/>
        <v>0</v>
      </c>
      <c r="J530" s="71">
        <f t="shared" si="92"/>
        <v>0</v>
      </c>
      <c r="K530" s="50">
        <f t="shared" si="93"/>
        <v>0</v>
      </c>
      <c r="L530" s="51">
        <f t="shared" si="94"/>
        <v>0</v>
      </c>
      <c r="M530" s="49">
        <f t="shared" si="95"/>
        <v>0</v>
      </c>
      <c r="N530" s="49">
        <f t="shared" si="96"/>
        <v>0</v>
      </c>
      <c r="O530" s="49">
        <f t="shared" si="97"/>
        <v>0</v>
      </c>
      <c r="P530" s="50">
        <f t="shared" si="98"/>
        <v>0</v>
      </c>
      <c r="Q530" s="105"/>
      <c r="R530" s="105"/>
      <c r="S530" s="105"/>
    </row>
    <row r="531" spans="1:19" x14ac:dyDescent="0.2">
      <c r="A531" s="104">
        <f>IF(E531&gt;0,IF(E531&gt;0,1+MAX($A$14:A530),0),0)</f>
        <v>0</v>
      </c>
      <c r="B531" s="39"/>
      <c r="C531" s="48"/>
      <c r="D531" s="25"/>
      <c r="E531" s="73"/>
      <c r="F531" s="76">
        <f t="shared" si="88"/>
        <v>0</v>
      </c>
      <c r="G531" s="71">
        <f t="shared" si="89"/>
        <v>0</v>
      </c>
      <c r="H531" s="71">
        <f t="shared" si="90"/>
        <v>0</v>
      </c>
      <c r="I531" s="71">
        <f t="shared" si="91"/>
        <v>0</v>
      </c>
      <c r="J531" s="71">
        <f t="shared" si="92"/>
        <v>0</v>
      </c>
      <c r="K531" s="50">
        <f t="shared" si="93"/>
        <v>0</v>
      </c>
      <c r="L531" s="51">
        <f t="shared" si="94"/>
        <v>0</v>
      </c>
      <c r="M531" s="49">
        <f t="shared" si="95"/>
        <v>0</v>
      </c>
      <c r="N531" s="49">
        <f t="shared" si="96"/>
        <v>0</v>
      </c>
      <c r="O531" s="49">
        <f t="shared" si="97"/>
        <v>0</v>
      </c>
      <c r="P531" s="50">
        <f t="shared" si="98"/>
        <v>0</v>
      </c>
      <c r="Q531" s="105"/>
      <c r="R531" s="105"/>
      <c r="S531" s="105"/>
    </row>
    <row r="532" spans="1:19" x14ac:dyDescent="0.2">
      <c r="A532" s="104">
        <f>IF(E532&gt;0,IF(E532&gt;0,1+MAX($A$14:A531),0),0)</f>
        <v>0</v>
      </c>
      <c r="B532" s="39"/>
      <c r="C532" s="48"/>
      <c r="D532" s="25"/>
      <c r="E532" s="73"/>
      <c r="F532" s="76">
        <f t="shared" si="88"/>
        <v>0</v>
      </c>
      <c r="G532" s="71">
        <f t="shared" si="89"/>
        <v>0</v>
      </c>
      <c r="H532" s="71">
        <f t="shared" si="90"/>
        <v>0</v>
      </c>
      <c r="I532" s="71">
        <f t="shared" si="91"/>
        <v>0</v>
      </c>
      <c r="J532" s="71">
        <f t="shared" si="92"/>
        <v>0</v>
      </c>
      <c r="K532" s="50">
        <f t="shared" si="93"/>
        <v>0</v>
      </c>
      <c r="L532" s="51">
        <f t="shared" si="94"/>
        <v>0</v>
      </c>
      <c r="M532" s="49">
        <f t="shared" si="95"/>
        <v>0</v>
      </c>
      <c r="N532" s="49">
        <f t="shared" si="96"/>
        <v>0</v>
      </c>
      <c r="O532" s="49">
        <f t="shared" si="97"/>
        <v>0</v>
      </c>
      <c r="P532" s="50">
        <f t="shared" si="98"/>
        <v>0</v>
      </c>
      <c r="Q532" s="105"/>
      <c r="R532" s="105"/>
      <c r="S532" s="105"/>
    </row>
    <row r="533" spans="1:19" x14ac:dyDescent="0.2">
      <c r="A533" s="104">
        <f>IF(E533&gt;0,IF(E533&gt;0,1+MAX($A$14:A532),0),0)</f>
        <v>0</v>
      </c>
      <c r="B533" s="39"/>
      <c r="C533" s="48"/>
      <c r="D533" s="25"/>
      <c r="E533" s="73"/>
      <c r="F533" s="76">
        <f t="shared" si="88"/>
        <v>0</v>
      </c>
      <c r="G533" s="71">
        <f t="shared" si="89"/>
        <v>0</v>
      </c>
      <c r="H533" s="71">
        <f t="shared" si="90"/>
        <v>0</v>
      </c>
      <c r="I533" s="71">
        <f t="shared" si="91"/>
        <v>0</v>
      </c>
      <c r="J533" s="71">
        <f t="shared" si="92"/>
        <v>0</v>
      </c>
      <c r="K533" s="50">
        <f t="shared" si="93"/>
        <v>0</v>
      </c>
      <c r="L533" s="51">
        <f t="shared" si="94"/>
        <v>0</v>
      </c>
      <c r="M533" s="49">
        <f t="shared" si="95"/>
        <v>0</v>
      </c>
      <c r="N533" s="49">
        <f t="shared" si="96"/>
        <v>0</v>
      </c>
      <c r="O533" s="49">
        <f t="shared" si="97"/>
        <v>0</v>
      </c>
      <c r="P533" s="50">
        <f t="shared" si="98"/>
        <v>0</v>
      </c>
      <c r="Q533" s="105"/>
      <c r="R533" s="105"/>
      <c r="S533" s="105"/>
    </row>
    <row r="534" spans="1:19" x14ac:dyDescent="0.2">
      <c r="A534" s="104">
        <f>IF(E534&gt;0,IF(E534&gt;0,1+MAX($A$14:A533),0),0)</f>
        <v>0</v>
      </c>
      <c r="B534" s="39"/>
      <c r="C534" s="48"/>
      <c r="D534" s="25"/>
      <c r="E534" s="73"/>
      <c r="F534" s="76">
        <f t="shared" si="88"/>
        <v>0</v>
      </c>
      <c r="G534" s="71">
        <f t="shared" si="89"/>
        <v>0</v>
      </c>
      <c r="H534" s="71">
        <f t="shared" si="90"/>
        <v>0</v>
      </c>
      <c r="I534" s="71">
        <f t="shared" si="91"/>
        <v>0</v>
      </c>
      <c r="J534" s="71">
        <f t="shared" si="92"/>
        <v>0</v>
      </c>
      <c r="K534" s="50">
        <f t="shared" si="93"/>
        <v>0</v>
      </c>
      <c r="L534" s="51">
        <f t="shared" si="94"/>
        <v>0</v>
      </c>
      <c r="M534" s="49">
        <f t="shared" si="95"/>
        <v>0</v>
      </c>
      <c r="N534" s="49">
        <f t="shared" si="96"/>
        <v>0</v>
      </c>
      <c r="O534" s="49">
        <f t="shared" si="97"/>
        <v>0</v>
      </c>
      <c r="P534" s="50">
        <f t="shared" si="98"/>
        <v>0</v>
      </c>
      <c r="Q534" s="105"/>
      <c r="R534" s="105"/>
      <c r="S534" s="105"/>
    </row>
    <row r="535" spans="1:19" x14ac:dyDescent="0.2">
      <c r="A535" s="104">
        <f>IF(E535&gt;0,IF(E535&gt;0,1+MAX($A$14:A534),0),0)</f>
        <v>0</v>
      </c>
      <c r="B535" s="39"/>
      <c r="C535" s="48"/>
      <c r="D535" s="25"/>
      <c r="E535" s="73"/>
      <c r="F535" s="76">
        <f t="shared" si="88"/>
        <v>0</v>
      </c>
      <c r="G535" s="71">
        <f t="shared" si="89"/>
        <v>0</v>
      </c>
      <c r="H535" s="71">
        <f t="shared" si="90"/>
        <v>0</v>
      </c>
      <c r="I535" s="71">
        <f t="shared" si="91"/>
        <v>0</v>
      </c>
      <c r="J535" s="71">
        <f t="shared" si="92"/>
        <v>0</v>
      </c>
      <c r="K535" s="50">
        <f t="shared" si="93"/>
        <v>0</v>
      </c>
      <c r="L535" s="51">
        <f t="shared" si="94"/>
        <v>0</v>
      </c>
      <c r="M535" s="49">
        <f t="shared" si="95"/>
        <v>0</v>
      </c>
      <c r="N535" s="49">
        <f t="shared" si="96"/>
        <v>0</v>
      </c>
      <c r="O535" s="49">
        <f t="shared" si="97"/>
        <v>0</v>
      </c>
      <c r="P535" s="50">
        <f t="shared" si="98"/>
        <v>0</v>
      </c>
      <c r="Q535" s="105"/>
      <c r="R535" s="105"/>
      <c r="S535" s="105"/>
    </row>
    <row r="536" spans="1:19" x14ac:dyDescent="0.2">
      <c r="A536" s="104">
        <f>IF(E536&gt;0,IF(E536&gt;0,1+MAX($A$14:A535),0),0)</f>
        <v>0</v>
      </c>
      <c r="B536" s="39"/>
      <c r="C536" s="48"/>
      <c r="D536" s="25"/>
      <c r="E536" s="73"/>
      <c r="F536" s="76">
        <f t="shared" si="88"/>
        <v>0</v>
      </c>
      <c r="G536" s="71">
        <f t="shared" si="89"/>
        <v>0</v>
      </c>
      <c r="H536" s="71">
        <f t="shared" si="90"/>
        <v>0</v>
      </c>
      <c r="I536" s="71">
        <f t="shared" si="91"/>
        <v>0</v>
      </c>
      <c r="J536" s="71">
        <f t="shared" si="92"/>
        <v>0</v>
      </c>
      <c r="K536" s="50">
        <f t="shared" si="93"/>
        <v>0</v>
      </c>
      <c r="L536" s="51">
        <f t="shared" si="94"/>
        <v>0</v>
      </c>
      <c r="M536" s="49">
        <f t="shared" si="95"/>
        <v>0</v>
      </c>
      <c r="N536" s="49">
        <f t="shared" si="96"/>
        <v>0</v>
      </c>
      <c r="O536" s="49">
        <f t="shared" si="97"/>
        <v>0</v>
      </c>
      <c r="P536" s="50">
        <f t="shared" si="98"/>
        <v>0</v>
      </c>
      <c r="Q536" s="105"/>
      <c r="R536" s="105"/>
      <c r="S536" s="105"/>
    </row>
    <row r="537" spans="1:19" x14ac:dyDescent="0.2">
      <c r="A537" s="104">
        <f>IF(E537&gt;0,IF(E537&gt;0,1+MAX($A$14:A536),0),0)</f>
        <v>0</v>
      </c>
      <c r="B537" s="39"/>
      <c r="C537" s="48"/>
      <c r="D537" s="25"/>
      <c r="E537" s="73"/>
      <c r="F537" s="76">
        <f t="shared" si="88"/>
        <v>0</v>
      </c>
      <c r="G537" s="71">
        <f t="shared" si="89"/>
        <v>0</v>
      </c>
      <c r="H537" s="71">
        <f t="shared" si="90"/>
        <v>0</v>
      </c>
      <c r="I537" s="71">
        <f t="shared" si="91"/>
        <v>0</v>
      </c>
      <c r="J537" s="71">
        <f t="shared" si="92"/>
        <v>0</v>
      </c>
      <c r="K537" s="50">
        <f t="shared" si="93"/>
        <v>0</v>
      </c>
      <c r="L537" s="51">
        <f t="shared" si="94"/>
        <v>0</v>
      </c>
      <c r="M537" s="49">
        <f t="shared" si="95"/>
        <v>0</v>
      </c>
      <c r="N537" s="49">
        <f t="shared" si="96"/>
        <v>0</v>
      </c>
      <c r="O537" s="49">
        <f t="shared" si="97"/>
        <v>0</v>
      </c>
      <c r="P537" s="50">
        <f t="shared" si="98"/>
        <v>0</v>
      </c>
      <c r="Q537" s="105"/>
      <c r="R537" s="105"/>
      <c r="S537" s="105"/>
    </row>
    <row r="538" spans="1:19" x14ac:dyDescent="0.2">
      <c r="A538" s="104">
        <f>IF(E538&gt;0,IF(E538&gt;0,1+MAX($A$14:A537),0),0)</f>
        <v>0</v>
      </c>
      <c r="B538" s="39"/>
      <c r="C538" s="48"/>
      <c r="D538" s="25"/>
      <c r="E538" s="73"/>
      <c r="F538" s="76">
        <f t="shared" si="88"/>
        <v>0</v>
      </c>
      <c r="G538" s="71">
        <f t="shared" si="89"/>
        <v>0</v>
      </c>
      <c r="H538" s="71">
        <f t="shared" si="90"/>
        <v>0</v>
      </c>
      <c r="I538" s="71">
        <f t="shared" si="91"/>
        <v>0</v>
      </c>
      <c r="J538" s="71">
        <f t="shared" si="92"/>
        <v>0</v>
      </c>
      <c r="K538" s="50">
        <f t="shared" si="93"/>
        <v>0</v>
      </c>
      <c r="L538" s="51">
        <f t="shared" si="94"/>
        <v>0</v>
      </c>
      <c r="M538" s="49">
        <f t="shared" si="95"/>
        <v>0</v>
      </c>
      <c r="N538" s="49">
        <f t="shared" si="96"/>
        <v>0</v>
      </c>
      <c r="O538" s="49">
        <f t="shared" si="97"/>
        <v>0</v>
      </c>
      <c r="P538" s="50">
        <f t="shared" si="98"/>
        <v>0</v>
      </c>
      <c r="Q538" s="105"/>
      <c r="R538" s="105"/>
      <c r="S538" s="105"/>
    </row>
    <row r="539" spans="1:19" x14ac:dyDescent="0.2">
      <c r="A539" s="104">
        <f>IF(E539&gt;0,IF(E539&gt;0,1+MAX($A$14:A538),0),0)</f>
        <v>0</v>
      </c>
      <c r="B539" s="39"/>
      <c r="C539" s="48"/>
      <c r="D539" s="25"/>
      <c r="E539" s="73"/>
      <c r="F539" s="76">
        <f t="shared" si="88"/>
        <v>0</v>
      </c>
      <c r="G539" s="71">
        <f t="shared" si="89"/>
        <v>0</v>
      </c>
      <c r="H539" s="71">
        <f t="shared" si="90"/>
        <v>0</v>
      </c>
      <c r="I539" s="71">
        <f t="shared" si="91"/>
        <v>0</v>
      </c>
      <c r="J539" s="71">
        <f t="shared" si="92"/>
        <v>0</v>
      </c>
      <c r="K539" s="50">
        <f t="shared" si="93"/>
        <v>0</v>
      </c>
      <c r="L539" s="51">
        <f t="shared" si="94"/>
        <v>0</v>
      </c>
      <c r="M539" s="49">
        <f t="shared" si="95"/>
        <v>0</v>
      </c>
      <c r="N539" s="49">
        <f t="shared" si="96"/>
        <v>0</v>
      </c>
      <c r="O539" s="49">
        <f t="shared" si="97"/>
        <v>0</v>
      </c>
      <c r="P539" s="50">
        <f t="shared" si="98"/>
        <v>0</v>
      </c>
      <c r="Q539" s="105"/>
      <c r="R539" s="105"/>
      <c r="S539" s="105"/>
    </row>
    <row r="540" spans="1:19" x14ac:dyDescent="0.2">
      <c r="A540" s="104">
        <f>IF(E540&gt;0,IF(E540&gt;0,1+MAX($A$14:A539),0),0)</f>
        <v>0</v>
      </c>
      <c r="B540" s="39"/>
      <c r="C540" s="48"/>
      <c r="D540" s="25"/>
      <c r="E540" s="73"/>
      <c r="F540" s="76">
        <f t="shared" si="88"/>
        <v>0</v>
      </c>
      <c r="G540" s="71">
        <f t="shared" si="89"/>
        <v>0</v>
      </c>
      <c r="H540" s="71">
        <f t="shared" si="90"/>
        <v>0</v>
      </c>
      <c r="I540" s="71">
        <f t="shared" si="91"/>
        <v>0</v>
      </c>
      <c r="J540" s="71">
        <f t="shared" si="92"/>
        <v>0</v>
      </c>
      <c r="K540" s="50">
        <f t="shared" si="93"/>
        <v>0</v>
      </c>
      <c r="L540" s="51">
        <f t="shared" si="94"/>
        <v>0</v>
      </c>
      <c r="M540" s="49">
        <f t="shared" si="95"/>
        <v>0</v>
      </c>
      <c r="N540" s="49">
        <f t="shared" si="96"/>
        <v>0</v>
      </c>
      <c r="O540" s="49">
        <f t="shared" si="97"/>
        <v>0</v>
      </c>
      <c r="P540" s="50">
        <f t="shared" si="98"/>
        <v>0</v>
      </c>
      <c r="Q540" s="105"/>
      <c r="R540" s="105"/>
      <c r="S540" s="105"/>
    </row>
    <row r="541" spans="1:19" x14ac:dyDescent="0.2">
      <c r="A541" s="104">
        <f>IF(E541&gt;0,IF(E541&gt;0,1+MAX($A$14:A540),0),0)</f>
        <v>0</v>
      </c>
      <c r="B541" s="39"/>
      <c r="C541" s="48"/>
      <c r="D541" s="25"/>
      <c r="E541" s="73"/>
      <c r="F541" s="76">
        <f t="shared" si="88"/>
        <v>0</v>
      </c>
      <c r="G541" s="71">
        <f t="shared" si="89"/>
        <v>0</v>
      </c>
      <c r="H541" s="71">
        <f t="shared" si="90"/>
        <v>0</v>
      </c>
      <c r="I541" s="71">
        <f t="shared" si="91"/>
        <v>0</v>
      </c>
      <c r="J541" s="71">
        <f t="shared" si="92"/>
        <v>0</v>
      </c>
      <c r="K541" s="50">
        <f t="shared" si="93"/>
        <v>0</v>
      </c>
      <c r="L541" s="51">
        <f t="shared" si="94"/>
        <v>0</v>
      </c>
      <c r="M541" s="49">
        <f t="shared" si="95"/>
        <v>0</v>
      </c>
      <c r="N541" s="49">
        <f t="shared" si="96"/>
        <v>0</v>
      </c>
      <c r="O541" s="49">
        <f t="shared" si="97"/>
        <v>0</v>
      </c>
      <c r="P541" s="50">
        <f t="shared" si="98"/>
        <v>0</v>
      </c>
      <c r="Q541" s="105"/>
      <c r="R541" s="105"/>
      <c r="S541" s="105"/>
    </row>
    <row r="542" spans="1:19" x14ac:dyDescent="0.2">
      <c r="A542" s="104">
        <f>IF(E542&gt;0,IF(E542&gt;0,1+MAX($A$14:A541),0),0)</f>
        <v>0</v>
      </c>
      <c r="B542" s="39"/>
      <c r="C542" s="48"/>
      <c r="D542" s="25"/>
      <c r="E542" s="73"/>
      <c r="F542" s="76">
        <f t="shared" si="88"/>
        <v>0</v>
      </c>
      <c r="G542" s="71">
        <f t="shared" si="89"/>
        <v>0</v>
      </c>
      <c r="H542" s="71">
        <f t="shared" si="90"/>
        <v>0</v>
      </c>
      <c r="I542" s="71">
        <f t="shared" si="91"/>
        <v>0</v>
      </c>
      <c r="J542" s="71">
        <f t="shared" si="92"/>
        <v>0</v>
      </c>
      <c r="K542" s="50">
        <f t="shared" si="93"/>
        <v>0</v>
      </c>
      <c r="L542" s="51">
        <f t="shared" si="94"/>
        <v>0</v>
      </c>
      <c r="M542" s="49">
        <f t="shared" si="95"/>
        <v>0</v>
      </c>
      <c r="N542" s="49">
        <f t="shared" si="96"/>
        <v>0</v>
      </c>
      <c r="O542" s="49">
        <f t="shared" si="97"/>
        <v>0</v>
      </c>
      <c r="P542" s="50">
        <f t="shared" si="98"/>
        <v>0</v>
      </c>
      <c r="Q542" s="105"/>
      <c r="R542" s="105"/>
      <c r="S542" s="105"/>
    </row>
    <row r="543" spans="1:19" x14ac:dyDescent="0.2">
      <c r="A543" s="104">
        <f>IF(E543&gt;0,IF(E543&gt;0,1+MAX($A$14:A542),0),0)</f>
        <v>0</v>
      </c>
      <c r="B543" s="39"/>
      <c r="C543" s="48"/>
      <c r="D543" s="25"/>
      <c r="E543" s="73"/>
      <c r="F543" s="76">
        <f t="shared" si="88"/>
        <v>0</v>
      </c>
      <c r="G543" s="71">
        <f t="shared" si="89"/>
        <v>0</v>
      </c>
      <c r="H543" s="71">
        <f t="shared" si="90"/>
        <v>0</v>
      </c>
      <c r="I543" s="71">
        <f t="shared" si="91"/>
        <v>0</v>
      </c>
      <c r="J543" s="71">
        <f t="shared" si="92"/>
        <v>0</v>
      </c>
      <c r="K543" s="50">
        <f t="shared" si="93"/>
        <v>0</v>
      </c>
      <c r="L543" s="51">
        <f t="shared" si="94"/>
        <v>0</v>
      </c>
      <c r="M543" s="49">
        <f t="shared" si="95"/>
        <v>0</v>
      </c>
      <c r="N543" s="49">
        <f t="shared" si="96"/>
        <v>0</v>
      </c>
      <c r="O543" s="49">
        <f t="shared" si="97"/>
        <v>0</v>
      </c>
      <c r="P543" s="50">
        <f t="shared" si="98"/>
        <v>0</v>
      </c>
      <c r="Q543" s="105"/>
      <c r="R543" s="105"/>
      <c r="S543" s="105"/>
    </row>
    <row r="544" spans="1:19" x14ac:dyDescent="0.2">
      <c r="A544" s="104">
        <f>IF(E544&gt;0,IF(E544&gt;0,1+MAX($A$14:A543),0),0)</f>
        <v>0</v>
      </c>
      <c r="B544" s="39"/>
      <c r="C544" s="48"/>
      <c r="D544" s="25"/>
      <c r="E544" s="73"/>
      <c r="F544" s="76">
        <f t="shared" si="88"/>
        <v>0</v>
      </c>
      <c r="G544" s="71">
        <f t="shared" si="89"/>
        <v>0</v>
      </c>
      <c r="H544" s="71">
        <f t="shared" si="90"/>
        <v>0</v>
      </c>
      <c r="I544" s="71">
        <f t="shared" si="91"/>
        <v>0</v>
      </c>
      <c r="J544" s="71">
        <f t="shared" si="92"/>
        <v>0</v>
      </c>
      <c r="K544" s="50">
        <f t="shared" si="93"/>
        <v>0</v>
      </c>
      <c r="L544" s="51">
        <f t="shared" si="94"/>
        <v>0</v>
      </c>
      <c r="M544" s="49">
        <f t="shared" si="95"/>
        <v>0</v>
      </c>
      <c r="N544" s="49">
        <f t="shared" si="96"/>
        <v>0</v>
      </c>
      <c r="O544" s="49">
        <f t="shared" si="97"/>
        <v>0</v>
      </c>
      <c r="P544" s="50">
        <f t="shared" si="98"/>
        <v>0</v>
      </c>
      <c r="Q544" s="105"/>
      <c r="R544" s="105"/>
      <c r="S544" s="105"/>
    </row>
    <row r="545" spans="1:19" x14ac:dyDescent="0.2">
      <c r="A545" s="104">
        <f>IF(E545&gt;0,IF(E545&gt;0,1+MAX($A$14:A544),0),0)</f>
        <v>0</v>
      </c>
      <c r="B545" s="39"/>
      <c r="C545" s="48"/>
      <c r="D545" s="25"/>
      <c r="E545" s="73"/>
      <c r="F545" s="76">
        <f t="shared" si="88"/>
        <v>0</v>
      </c>
      <c r="G545" s="71">
        <f t="shared" si="89"/>
        <v>0</v>
      </c>
      <c r="H545" s="71">
        <f t="shared" si="90"/>
        <v>0</v>
      </c>
      <c r="I545" s="71">
        <f t="shared" si="91"/>
        <v>0</v>
      </c>
      <c r="J545" s="71">
        <f t="shared" si="92"/>
        <v>0</v>
      </c>
      <c r="K545" s="50">
        <f t="shared" si="93"/>
        <v>0</v>
      </c>
      <c r="L545" s="51">
        <f t="shared" si="94"/>
        <v>0</v>
      </c>
      <c r="M545" s="49">
        <f t="shared" si="95"/>
        <v>0</v>
      </c>
      <c r="N545" s="49">
        <f t="shared" si="96"/>
        <v>0</v>
      </c>
      <c r="O545" s="49">
        <f t="shared" si="97"/>
        <v>0</v>
      </c>
      <c r="P545" s="50">
        <f t="shared" si="98"/>
        <v>0</v>
      </c>
      <c r="Q545" s="105"/>
      <c r="R545" s="105"/>
      <c r="S545" s="105"/>
    </row>
    <row r="546" spans="1:19" x14ac:dyDescent="0.2">
      <c r="A546" s="104">
        <f>IF(E546&gt;0,IF(E546&gt;0,1+MAX($A$14:A545),0),0)</f>
        <v>0</v>
      </c>
      <c r="B546" s="39"/>
      <c r="C546" s="48"/>
      <c r="D546" s="25"/>
      <c r="E546" s="73"/>
      <c r="F546" s="76">
        <f t="shared" si="88"/>
        <v>0</v>
      </c>
      <c r="G546" s="71">
        <f t="shared" si="89"/>
        <v>0</v>
      </c>
      <c r="H546" s="71">
        <f t="shared" si="90"/>
        <v>0</v>
      </c>
      <c r="I546" s="71">
        <f t="shared" si="91"/>
        <v>0</v>
      </c>
      <c r="J546" s="71">
        <f t="shared" si="92"/>
        <v>0</v>
      </c>
      <c r="K546" s="50">
        <f t="shared" si="93"/>
        <v>0</v>
      </c>
      <c r="L546" s="51">
        <f t="shared" si="94"/>
        <v>0</v>
      </c>
      <c r="M546" s="49">
        <f t="shared" si="95"/>
        <v>0</v>
      </c>
      <c r="N546" s="49">
        <f t="shared" si="96"/>
        <v>0</v>
      </c>
      <c r="O546" s="49">
        <f t="shared" si="97"/>
        <v>0</v>
      </c>
      <c r="P546" s="50">
        <f t="shared" si="98"/>
        <v>0</v>
      </c>
      <c r="Q546" s="105"/>
      <c r="R546" s="105"/>
      <c r="S546" s="105"/>
    </row>
    <row r="547" spans="1:19" x14ac:dyDescent="0.2">
      <c r="A547" s="104">
        <f>IF(E547&gt;0,IF(E547&gt;0,1+MAX($A$14:A546),0),0)</f>
        <v>0</v>
      </c>
      <c r="B547" s="39"/>
      <c r="C547" s="48"/>
      <c r="D547" s="25"/>
      <c r="E547" s="73"/>
      <c r="F547" s="76">
        <f t="shared" si="88"/>
        <v>0</v>
      </c>
      <c r="G547" s="71">
        <f t="shared" si="89"/>
        <v>0</v>
      </c>
      <c r="H547" s="71">
        <f t="shared" si="90"/>
        <v>0</v>
      </c>
      <c r="I547" s="71">
        <f t="shared" si="91"/>
        <v>0</v>
      </c>
      <c r="J547" s="71">
        <f t="shared" si="92"/>
        <v>0</v>
      </c>
      <c r="K547" s="50">
        <f t="shared" si="93"/>
        <v>0</v>
      </c>
      <c r="L547" s="51">
        <f t="shared" si="94"/>
        <v>0</v>
      </c>
      <c r="M547" s="49">
        <f t="shared" si="95"/>
        <v>0</v>
      </c>
      <c r="N547" s="49">
        <f t="shared" si="96"/>
        <v>0</v>
      </c>
      <c r="O547" s="49">
        <f t="shared" si="97"/>
        <v>0</v>
      </c>
      <c r="P547" s="50">
        <f t="shared" si="98"/>
        <v>0</v>
      </c>
      <c r="Q547" s="105"/>
      <c r="R547" s="105"/>
      <c r="S547" s="105"/>
    </row>
    <row r="548" spans="1:19" x14ac:dyDescent="0.2">
      <c r="A548" s="104">
        <f>IF(E548&gt;0,IF(E548&gt;0,1+MAX($A$14:A547),0),0)</f>
        <v>0</v>
      </c>
      <c r="B548" s="39"/>
      <c r="C548" s="48"/>
      <c r="D548" s="25"/>
      <c r="E548" s="73"/>
      <c r="F548" s="76">
        <f t="shared" si="88"/>
        <v>0</v>
      </c>
      <c r="G548" s="71">
        <f t="shared" si="89"/>
        <v>0</v>
      </c>
      <c r="H548" s="71">
        <f t="shared" si="90"/>
        <v>0</v>
      </c>
      <c r="I548" s="71">
        <f t="shared" si="91"/>
        <v>0</v>
      </c>
      <c r="J548" s="71">
        <f t="shared" si="92"/>
        <v>0</v>
      </c>
      <c r="K548" s="50">
        <f t="shared" si="93"/>
        <v>0</v>
      </c>
      <c r="L548" s="51">
        <f t="shared" si="94"/>
        <v>0</v>
      </c>
      <c r="M548" s="49">
        <f t="shared" si="95"/>
        <v>0</v>
      </c>
      <c r="N548" s="49">
        <f t="shared" si="96"/>
        <v>0</v>
      </c>
      <c r="O548" s="49">
        <f t="shared" si="97"/>
        <v>0</v>
      </c>
      <c r="P548" s="50">
        <f t="shared" si="98"/>
        <v>0</v>
      </c>
      <c r="Q548" s="105"/>
      <c r="R548" s="105"/>
      <c r="S548" s="105"/>
    </row>
    <row r="549" spans="1:19" x14ac:dyDescent="0.2">
      <c r="A549" s="104">
        <f>IF(E549&gt;0,IF(E549&gt;0,1+MAX($A$14:A548),0),0)</f>
        <v>0</v>
      </c>
      <c r="B549" s="39"/>
      <c r="C549" s="48"/>
      <c r="D549" s="25"/>
      <c r="E549" s="73"/>
      <c r="F549" s="76">
        <f t="shared" si="88"/>
        <v>0</v>
      </c>
      <c r="G549" s="71">
        <f t="shared" si="89"/>
        <v>0</v>
      </c>
      <c r="H549" s="71">
        <f t="shared" si="90"/>
        <v>0</v>
      </c>
      <c r="I549" s="71">
        <f t="shared" si="91"/>
        <v>0</v>
      </c>
      <c r="J549" s="71">
        <f t="shared" si="92"/>
        <v>0</v>
      </c>
      <c r="K549" s="50">
        <f t="shared" si="93"/>
        <v>0</v>
      </c>
      <c r="L549" s="51">
        <f t="shared" si="94"/>
        <v>0</v>
      </c>
      <c r="M549" s="49">
        <f t="shared" si="95"/>
        <v>0</v>
      </c>
      <c r="N549" s="49">
        <f t="shared" si="96"/>
        <v>0</v>
      </c>
      <c r="O549" s="49">
        <f t="shared" si="97"/>
        <v>0</v>
      </c>
      <c r="P549" s="50">
        <f t="shared" si="98"/>
        <v>0</v>
      </c>
      <c r="Q549" s="105"/>
      <c r="R549" s="105"/>
      <c r="S549" s="105"/>
    </row>
    <row r="550" spans="1:19" x14ac:dyDescent="0.2">
      <c r="A550" s="104">
        <f>IF(E550&gt;0,IF(E550&gt;0,1+MAX($A$14:A549),0),0)</f>
        <v>0</v>
      </c>
      <c r="B550" s="39"/>
      <c r="C550" s="48"/>
      <c r="D550" s="25"/>
      <c r="E550" s="73"/>
      <c r="F550" s="76">
        <f t="shared" si="88"/>
        <v>0</v>
      </c>
      <c r="G550" s="71">
        <f t="shared" si="89"/>
        <v>0</v>
      </c>
      <c r="H550" s="71">
        <f t="shared" si="90"/>
        <v>0</v>
      </c>
      <c r="I550" s="71">
        <f t="shared" si="91"/>
        <v>0</v>
      </c>
      <c r="J550" s="71">
        <f t="shared" si="92"/>
        <v>0</v>
      </c>
      <c r="K550" s="50">
        <f t="shared" si="93"/>
        <v>0</v>
      </c>
      <c r="L550" s="51">
        <f t="shared" si="94"/>
        <v>0</v>
      </c>
      <c r="M550" s="49">
        <f t="shared" si="95"/>
        <v>0</v>
      </c>
      <c r="N550" s="49">
        <f t="shared" si="96"/>
        <v>0</v>
      </c>
      <c r="O550" s="49">
        <f t="shared" si="97"/>
        <v>0</v>
      </c>
      <c r="P550" s="50">
        <f t="shared" si="98"/>
        <v>0</v>
      </c>
      <c r="Q550" s="105"/>
      <c r="R550" s="105"/>
      <c r="S550" s="105"/>
    </row>
    <row r="551" spans="1:19" x14ac:dyDescent="0.2">
      <c r="A551" s="104">
        <f>IF(E551&gt;0,IF(E551&gt;0,1+MAX($A$14:A550),0),0)</f>
        <v>0</v>
      </c>
      <c r="B551" s="39"/>
      <c r="C551" s="48"/>
      <c r="D551" s="25"/>
      <c r="E551" s="73"/>
      <c r="F551" s="76">
        <f t="shared" si="88"/>
        <v>0</v>
      </c>
      <c r="G551" s="71">
        <f t="shared" si="89"/>
        <v>0</v>
      </c>
      <c r="H551" s="71">
        <f t="shared" si="90"/>
        <v>0</v>
      </c>
      <c r="I551" s="71">
        <f t="shared" si="91"/>
        <v>0</v>
      </c>
      <c r="J551" s="71">
        <f t="shared" si="92"/>
        <v>0</v>
      </c>
      <c r="K551" s="50">
        <f t="shared" si="93"/>
        <v>0</v>
      </c>
      <c r="L551" s="51">
        <f t="shared" si="94"/>
        <v>0</v>
      </c>
      <c r="M551" s="49">
        <f t="shared" si="95"/>
        <v>0</v>
      </c>
      <c r="N551" s="49">
        <f t="shared" si="96"/>
        <v>0</v>
      </c>
      <c r="O551" s="49">
        <f t="shared" si="97"/>
        <v>0</v>
      </c>
      <c r="P551" s="50">
        <f t="shared" si="98"/>
        <v>0</v>
      </c>
      <c r="Q551" s="105"/>
      <c r="R551" s="105"/>
      <c r="S551" s="105"/>
    </row>
    <row r="552" spans="1:19" x14ac:dyDescent="0.2">
      <c r="A552" s="104">
        <f>IF(E552&gt;0,IF(E552&gt;0,1+MAX($A$14:A551),0),0)</f>
        <v>0</v>
      </c>
      <c r="B552" s="39"/>
      <c r="C552" s="48"/>
      <c r="D552" s="25"/>
      <c r="E552" s="73"/>
      <c r="F552" s="76">
        <f t="shared" si="88"/>
        <v>0</v>
      </c>
      <c r="G552" s="71">
        <f t="shared" si="89"/>
        <v>0</v>
      </c>
      <c r="H552" s="71">
        <f t="shared" si="90"/>
        <v>0</v>
      </c>
      <c r="I552" s="71">
        <f t="shared" si="91"/>
        <v>0</v>
      </c>
      <c r="J552" s="71">
        <f t="shared" si="92"/>
        <v>0</v>
      </c>
      <c r="K552" s="50">
        <f t="shared" si="93"/>
        <v>0</v>
      </c>
      <c r="L552" s="51">
        <f t="shared" si="94"/>
        <v>0</v>
      </c>
      <c r="M552" s="49">
        <f t="shared" si="95"/>
        <v>0</v>
      </c>
      <c r="N552" s="49">
        <f t="shared" si="96"/>
        <v>0</v>
      </c>
      <c r="O552" s="49">
        <f t="shared" si="97"/>
        <v>0</v>
      </c>
      <c r="P552" s="50">
        <f t="shared" si="98"/>
        <v>0</v>
      </c>
      <c r="Q552" s="105"/>
      <c r="R552" s="105"/>
      <c r="S552" s="105"/>
    </row>
    <row r="553" spans="1:19" x14ac:dyDescent="0.2">
      <c r="A553" s="104">
        <f>IF(E553&gt;0,IF(E553&gt;0,1+MAX($A$14:A552),0),0)</f>
        <v>0</v>
      </c>
      <c r="B553" s="39"/>
      <c r="C553" s="48"/>
      <c r="D553" s="25"/>
      <c r="E553" s="73"/>
      <c r="F553" s="76">
        <f t="shared" si="88"/>
        <v>0</v>
      </c>
      <c r="G553" s="71">
        <f t="shared" si="89"/>
        <v>0</v>
      </c>
      <c r="H553" s="71">
        <f t="shared" si="90"/>
        <v>0</v>
      </c>
      <c r="I553" s="71">
        <f t="shared" si="91"/>
        <v>0</v>
      </c>
      <c r="J553" s="71">
        <f t="shared" si="92"/>
        <v>0</v>
      </c>
      <c r="K553" s="50">
        <f t="shared" si="93"/>
        <v>0</v>
      </c>
      <c r="L553" s="51">
        <f t="shared" si="94"/>
        <v>0</v>
      </c>
      <c r="M553" s="49">
        <f t="shared" si="95"/>
        <v>0</v>
      </c>
      <c r="N553" s="49">
        <f t="shared" si="96"/>
        <v>0</v>
      </c>
      <c r="O553" s="49">
        <f t="shared" si="97"/>
        <v>0</v>
      </c>
      <c r="P553" s="50">
        <f t="shared" si="98"/>
        <v>0</v>
      </c>
      <c r="Q553" s="105"/>
      <c r="R553" s="105"/>
      <c r="S553" s="105"/>
    </row>
    <row r="554" spans="1:19" x14ac:dyDescent="0.2">
      <c r="A554" s="104">
        <f>IF(E554&gt;0,IF(E554&gt;0,1+MAX($A$14:A553),0),0)</f>
        <v>0</v>
      </c>
      <c r="B554" s="39"/>
      <c r="C554" s="48"/>
      <c r="D554" s="25"/>
      <c r="E554" s="73"/>
      <c r="F554" s="76">
        <f t="shared" si="88"/>
        <v>0</v>
      </c>
      <c r="G554" s="71">
        <f t="shared" si="89"/>
        <v>0</v>
      </c>
      <c r="H554" s="71">
        <f t="shared" si="90"/>
        <v>0</v>
      </c>
      <c r="I554" s="71">
        <f t="shared" si="91"/>
        <v>0</v>
      </c>
      <c r="J554" s="71">
        <f t="shared" si="92"/>
        <v>0</v>
      </c>
      <c r="K554" s="50">
        <f t="shared" si="93"/>
        <v>0</v>
      </c>
      <c r="L554" s="51">
        <f t="shared" si="94"/>
        <v>0</v>
      </c>
      <c r="M554" s="49">
        <f t="shared" si="95"/>
        <v>0</v>
      </c>
      <c r="N554" s="49">
        <f t="shared" si="96"/>
        <v>0</v>
      </c>
      <c r="O554" s="49">
        <f t="shared" si="97"/>
        <v>0</v>
      </c>
      <c r="P554" s="50">
        <f t="shared" si="98"/>
        <v>0</v>
      </c>
      <c r="Q554" s="105"/>
      <c r="R554" s="105"/>
      <c r="S554" s="105"/>
    </row>
    <row r="555" spans="1:19" x14ac:dyDescent="0.2">
      <c r="A555" s="104">
        <f>IF(E555&gt;0,IF(E555&gt;0,1+MAX($A$14:A554),0),0)</f>
        <v>0</v>
      </c>
      <c r="B555" s="39"/>
      <c r="C555" s="48"/>
      <c r="D555" s="25"/>
      <c r="E555" s="73"/>
      <c r="F555" s="76">
        <f t="shared" si="88"/>
        <v>0</v>
      </c>
      <c r="G555" s="71">
        <f t="shared" si="89"/>
        <v>0</v>
      </c>
      <c r="H555" s="71">
        <f t="shared" si="90"/>
        <v>0</v>
      </c>
      <c r="I555" s="71">
        <f t="shared" si="91"/>
        <v>0</v>
      </c>
      <c r="J555" s="71">
        <f t="shared" si="92"/>
        <v>0</v>
      </c>
      <c r="K555" s="50">
        <f t="shared" si="93"/>
        <v>0</v>
      </c>
      <c r="L555" s="51">
        <f t="shared" si="94"/>
        <v>0</v>
      </c>
      <c r="M555" s="49">
        <f t="shared" si="95"/>
        <v>0</v>
      </c>
      <c r="N555" s="49">
        <f t="shared" si="96"/>
        <v>0</v>
      </c>
      <c r="O555" s="49">
        <f t="shared" si="97"/>
        <v>0</v>
      </c>
      <c r="P555" s="50">
        <f t="shared" si="98"/>
        <v>0</v>
      </c>
      <c r="Q555" s="105"/>
      <c r="R555" s="105"/>
      <c r="S555" s="105"/>
    </row>
    <row r="556" spans="1:19" x14ac:dyDescent="0.2">
      <c r="A556" s="104">
        <f>IF(E556&gt;0,IF(E556&gt;0,1+MAX($A$14:A555),0),0)</f>
        <v>0</v>
      </c>
      <c r="B556" s="39"/>
      <c r="C556" s="48"/>
      <c r="D556" s="25"/>
      <c r="E556" s="73"/>
      <c r="F556" s="76">
        <f t="shared" si="88"/>
        <v>0</v>
      </c>
      <c r="G556" s="71">
        <f t="shared" si="89"/>
        <v>0</v>
      </c>
      <c r="H556" s="71">
        <f t="shared" si="90"/>
        <v>0</v>
      </c>
      <c r="I556" s="71">
        <f t="shared" si="91"/>
        <v>0</v>
      </c>
      <c r="J556" s="71">
        <f t="shared" si="92"/>
        <v>0</v>
      </c>
      <c r="K556" s="50">
        <f t="shared" si="93"/>
        <v>0</v>
      </c>
      <c r="L556" s="51">
        <f t="shared" si="94"/>
        <v>0</v>
      </c>
      <c r="M556" s="49">
        <f t="shared" si="95"/>
        <v>0</v>
      </c>
      <c r="N556" s="49">
        <f t="shared" si="96"/>
        <v>0</v>
      </c>
      <c r="O556" s="49">
        <f t="shared" si="97"/>
        <v>0</v>
      </c>
      <c r="P556" s="50">
        <f t="shared" si="98"/>
        <v>0</v>
      </c>
      <c r="Q556" s="105"/>
      <c r="R556" s="105"/>
      <c r="S556" s="105"/>
    </row>
    <row r="557" spans="1:19" x14ac:dyDescent="0.2">
      <c r="A557" s="104">
        <f>IF(E557&gt;0,IF(E557&gt;0,1+MAX($A$14:A556),0),0)</f>
        <v>0</v>
      </c>
      <c r="B557" s="39"/>
      <c r="C557" s="48"/>
      <c r="D557" s="25"/>
      <c r="E557" s="73"/>
      <c r="F557" s="76">
        <f t="shared" si="88"/>
        <v>0</v>
      </c>
      <c r="G557" s="71">
        <f t="shared" si="89"/>
        <v>0</v>
      </c>
      <c r="H557" s="71">
        <f t="shared" si="90"/>
        <v>0</v>
      </c>
      <c r="I557" s="71">
        <f t="shared" si="91"/>
        <v>0</v>
      </c>
      <c r="J557" s="71">
        <f t="shared" si="92"/>
        <v>0</v>
      </c>
      <c r="K557" s="50">
        <f t="shared" si="93"/>
        <v>0</v>
      </c>
      <c r="L557" s="51">
        <f t="shared" si="94"/>
        <v>0</v>
      </c>
      <c r="M557" s="49">
        <f t="shared" si="95"/>
        <v>0</v>
      </c>
      <c r="N557" s="49">
        <f t="shared" si="96"/>
        <v>0</v>
      </c>
      <c r="O557" s="49">
        <f t="shared" si="97"/>
        <v>0</v>
      </c>
      <c r="P557" s="50">
        <f t="shared" si="98"/>
        <v>0</v>
      </c>
      <c r="Q557" s="105"/>
      <c r="R557" s="105"/>
      <c r="S557" s="105"/>
    </row>
    <row r="558" spans="1:19" x14ac:dyDescent="0.2">
      <c r="A558" s="104">
        <f>IF(E558&gt;0,IF(E558&gt;0,1+MAX($A$14:A557),0),0)</f>
        <v>0</v>
      </c>
      <c r="B558" s="39"/>
      <c r="C558" s="48"/>
      <c r="D558" s="25"/>
      <c r="E558" s="73"/>
      <c r="F558" s="76">
        <f t="shared" si="88"/>
        <v>0</v>
      </c>
      <c r="G558" s="71">
        <f t="shared" si="89"/>
        <v>0</v>
      </c>
      <c r="H558" s="71">
        <f t="shared" si="90"/>
        <v>0</v>
      </c>
      <c r="I558" s="71">
        <f t="shared" si="91"/>
        <v>0</v>
      </c>
      <c r="J558" s="71">
        <f t="shared" si="92"/>
        <v>0</v>
      </c>
      <c r="K558" s="50">
        <f t="shared" si="93"/>
        <v>0</v>
      </c>
      <c r="L558" s="51">
        <f t="shared" si="94"/>
        <v>0</v>
      </c>
      <c r="M558" s="49">
        <f t="shared" si="95"/>
        <v>0</v>
      </c>
      <c r="N558" s="49">
        <f t="shared" si="96"/>
        <v>0</v>
      </c>
      <c r="O558" s="49">
        <f t="shared" si="97"/>
        <v>0</v>
      </c>
      <c r="P558" s="50">
        <f t="shared" si="98"/>
        <v>0</v>
      </c>
      <c r="Q558" s="105"/>
      <c r="R558" s="105"/>
      <c r="S558" s="105"/>
    </row>
    <row r="559" spans="1:19" x14ac:dyDescent="0.2">
      <c r="A559" s="104">
        <f>IF(E559&gt;0,IF(E559&gt;0,1+MAX($A$14:A558),0),0)</f>
        <v>0</v>
      </c>
      <c r="B559" s="39"/>
      <c r="C559" s="48"/>
      <c r="D559" s="25"/>
      <c r="E559" s="73"/>
      <c r="F559" s="76">
        <f t="shared" si="88"/>
        <v>0</v>
      </c>
      <c r="G559" s="71">
        <f t="shared" si="89"/>
        <v>0</v>
      </c>
      <c r="H559" s="71">
        <f t="shared" si="90"/>
        <v>0</v>
      </c>
      <c r="I559" s="71">
        <f t="shared" si="91"/>
        <v>0</v>
      </c>
      <c r="J559" s="71">
        <f t="shared" si="92"/>
        <v>0</v>
      </c>
      <c r="K559" s="50">
        <f t="shared" si="93"/>
        <v>0</v>
      </c>
      <c r="L559" s="51">
        <f t="shared" si="94"/>
        <v>0</v>
      </c>
      <c r="M559" s="49">
        <f t="shared" si="95"/>
        <v>0</v>
      </c>
      <c r="N559" s="49">
        <f t="shared" si="96"/>
        <v>0</v>
      </c>
      <c r="O559" s="49">
        <f t="shared" si="97"/>
        <v>0</v>
      </c>
      <c r="P559" s="50">
        <f t="shared" si="98"/>
        <v>0</v>
      </c>
      <c r="Q559" s="105"/>
      <c r="R559" s="105"/>
      <c r="S559" s="105"/>
    </row>
    <row r="560" spans="1:19" x14ac:dyDescent="0.2">
      <c r="A560" s="104">
        <f>IF(E560&gt;0,IF(E560&gt;0,1+MAX($A$14:A559),0),0)</f>
        <v>0</v>
      </c>
      <c r="B560" s="39"/>
      <c r="C560" s="48"/>
      <c r="D560" s="25"/>
      <c r="E560" s="73"/>
      <c r="F560" s="76">
        <f t="shared" si="88"/>
        <v>0</v>
      </c>
      <c r="G560" s="71">
        <f t="shared" si="89"/>
        <v>0</v>
      </c>
      <c r="H560" s="71">
        <f t="shared" si="90"/>
        <v>0</v>
      </c>
      <c r="I560" s="71">
        <f t="shared" si="91"/>
        <v>0</v>
      </c>
      <c r="J560" s="71">
        <f t="shared" si="92"/>
        <v>0</v>
      </c>
      <c r="K560" s="50">
        <f t="shared" si="93"/>
        <v>0</v>
      </c>
      <c r="L560" s="51">
        <f t="shared" si="94"/>
        <v>0</v>
      </c>
      <c r="M560" s="49">
        <f t="shared" si="95"/>
        <v>0</v>
      </c>
      <c r="N560" s="49">
        <f t="shared" si="96"/>
        <v>0</v>
      </c>
      <c r="O560" s="49">
        <f t="shared" si="97"/>
        <v>0</v>
      </c>
      <c r="P560" s="50">
        <f t="shared" si="98"/>
        <v>0</v>
      </c>
      <c r="Q560" s="105"/>
      <c r="R560" s="105"/>
      <c r="S560" s="105"/>
    </row>
    <row r="561" spans="1:19" x14ac:dyDescent="0.2">
      <c r="A561" s="104">
        <f>IF(E561&gt;0,IF(E561&gt;0,1+MAX($A$14:A560),0),0)</f>
        <v>0</v>
      </c>
      <c r="B561" s="39"/>
      <c r="C561" s="48"/>
      <c r="D561" s="25"/>
      <c r="E561" s="73"/>
      <c r="F561" s="76">
        <f t="shared" si="88"/>
        <v>0</v>
      </c>
      <c r="G561" s="71">
        <f t="shared" si="89"/>
        <v>0</v>
      </c>
      <c r="H561" s="71">
        <f t="shared" si="90"/>
        <v>0</v>
      </c>
      <c r="I561" s="71">
        <f t="shared" si="91"/>
        <v>0</v>
      </c>
      <c r="J561" s="71">
        <f t="shared" si="92"/>
        <v>0</v>
      </c>
      <c r="K561" s="50">
        <f t="shared" si="93"/>
        <v>0</v>
      </c>
      <c r="L561" s="51">
        <f t="shared" si="94"/>
        <v>0</v>
      </c>
      <c r="M561" s="49">
        <f t="shared" si="95"/>
        <v>0</v>
      </c>
      <c r="N561" s="49">
        <f t="shared" si="96"/>
        <v>0</v>
      </c>
      <c r="O561" s="49">
        <f t="shared" si="97"/>
        <v>0</v>
      </c>
      <c r="P561" s="50">
        <f t="shared" si="98"/>
        <v>0</v>
      </c>
      <c r="Q561" s="105"/>
      <c r="R561" s="105"/>
      <c r="S561" s="105"/>
    </row>
    <row r="562" spans="1:19" x14ac:dyDescent="0.2">
      <c r="A562" s="104">
        <f>IF(E562&gt;0,IF(E562&gt;0,1+MAX($A$14:A561),0),0)</f>
        <v>0</v>
      </c>
      <c r="B562" s="39"/>
      <c r="C562" s="48"/>
      <c r="D562" s="25"/>
      <c r="E562" s="73"/>
      <c r="F562" s="76">
        <f t="shared" si="88"/>
        <v>0</v>
      </c>
      <c r="G562" s="71">
        <f t="shared" si="89"/>
        <v>0</v>
      </c>
      <c r="H562" s="71">
        <f t="shared" si="90"/>
        <v>0</v>
      </c>
      <c r="I562" s="71">
        <f t="shared" si="91"/>
        <v>0</v>
      </c>
      <c r="J562" s="71">
        <f t="shared" si="92"/>
        <v>0</v>
      </c>
      <c r="K562" s="50">
        <f t="shared" si="93"/>
        <v>0</v>
      </c>
      <c r="L562" s="51">
        <f t="shared" si="94"/>
        <v>0</v>
      </c>
      <c r="M562" s="49">
        <f t="shared" si="95"/>
        <v>0</v>
      </c>
      <c r="N562" s="49">
        <f t="shared" si="96"/>
        <v>0</v>
      </c>
      <c r="O562" s="49">
        <f t="shared" si="97"/>
        <v>0</v>
      </c>
      <c r="P562" s="50">
        <f t="shared" si="98"/>
        <v>0</v>
      </c>
      <c r="Q562" s="105"/>
      <c r="R562" s="105"/>
      <c r="S562" s="105"/>
    </row>
    <row r="563" spans="1:19" x14ac:dyDescent="0.2">
      <c r="A563" s="104">
        <f>IF(E563&gt;0,IF(E563&gt;0,1+MAX($A$14:A562),0),0)</f>
        <v>0</v>
      </c>
      <c r="B563" s="39"/>
      <c r="C563" s="48"/>
      <c r="D563" s="25"/>
      <c r="E563" s="73"/>
      <c r="F563" s="76">
        <f t="shared" si="88"/>
        <v>0</v>
      </c>
      <c r="G563" s="71">
        <f t="shared" si="89"/>
        <v>0</v>
      </c>
      <c r="H563" s="71">
        <f t="shared" si="90"/>
        <v>0</v>
      </c>
      <c r="I563" s="71">
        <f t="shared" si="91"/>
        <v>0</v>
      </c>
      <c r="J563" s="71">
        <f t="shared" si="92"/>
        <v>0</v>
      </c>
      <c r="K563" s="50">
        <f t="shared" si="93"/>
        <v>0</v>
      </c>
      <c r="L563" s="51">
        <f t="shared" si="94"/>
        <v>0</v>
      </c>
      <c r="M563" s="49">
        <f t="shared" si="95"/>
        <v>0</v>
      </c>
      <c r="N563" s="49">
        <f t="shared" si="96"/>
        <v>0</v>
      </c>
      <c r="O563" s="49">
        <f t="shared" si="97"/>
        <v>0</v>
      </c>
      <c r="P563" s="50">
        <f t="shared" si="98"/>
        <v>0</v>
      </c>
      <c r="Q563" s="105"/>
      <c r="R563" s="105"/>
      <c r="S563" s="105"/>
    </row>
    <row r="564" spans="1:19" x14ac:dyDescent="0.2">
      <c r="A564" s="104">
        <f>IF(E564&gt;0,IF(E564&gt;0,1+MAX($A$14:A563),0),0)</f>
        <v>0</v>
      </c>
      <c r="B564" s="39"/>
      <c r="C564" s="48"/>
      <c r="D564" s="25"/>
      <c r="E564" s="73"/>
      <c r="F564" s="76">
        <f t="shared" si="88"/>
        <v>0</v>
      </c>
      <c r="G564" s="71">
        <f t="shared" si="89"/>
        <v>0</v>
      </c>
      <c r="H564" s="71">
        <f t="shared" si="90"/>
        <v>0</v>
      </c>
      <c r="I564" s="71">
        <f t="shared" si="91"/>
        <v>0</v>
      </c>
      <c r="J564" s="71">
        <f t="shared" si="92"/>
        <v>0</v>
      </c>
      <c r="K564" s="50">
        <f t="shared" si="93"/>
        <v>0</v>
      </c>
      <c r="L564" s="51">
        <f t="shared" si="94"/>
        <v>0</v>
      </c>
      <c r="M564" s="49">
        <f t="shared" si="95"/>
        <v>0</v>
      </c>
      <c r="N564" s="49">
        <f t="shared" si="96"/>
        <v>0</v>
      </c>
      <c r="O564" s="49">
        <f t="shared" si="97"/>
        <v>0</v>
      </c>
      <c r="P564" s="50">
        <f t="shared" si="98"/>
        <v>0</v>
      </c>
      <c r="Q564" s="105"/>
      <c r="R564" s="105"/>
      <c r="S564" s="105"/>
    </row>
    <row r="565" spans="1:19" x14ac:dyDescent="0.2">
      <c r="A565" s="104">
        <f>IF(E565&gt;0,IF(E565&gt;0,1+MAX($A$14:A564),0),0)</f>
        <v>0</v>
      </c>
      <c r="B565" s="39"/>
      <c r="C565" s="48"/>
      <c r="D565" s="25"/>
      <c r="E565" s="73"/>
      <c r="F565" s="76">
        <f t="shared" si="88"/>
        <v>0</v>
      </c>
      <c r="G565" s="71">
        <f t="shared" si="89"/>
        <v>0</v>
      </c>
      <c r="H565" s="71">
        <f t="shared" si="90"/>
        <v>0</v>
      </c>
      <c r="I565" s="71">
        <f t="shared" si="91"/>
        <v>0</v>
      </c>
      <c r="J565" s="71">
        <f t="shared" si="92"/>
        <v>0</v>
      </c>
      <c r="K565" s="50">
        <f t="shared" si="93"/>
        <v>0</v>
      </c>
      <c r="L565" s="51">
        <f t="shared" si="94"/>
        <v>0</v>
      </c>
      <c r="M565" s="49">
        <f t="shared" si="95"/>
        <v>0</v>
      </c>
      <c r="N565" s="49">
        <f t="shared" si="96"/>
        <v>0</v>
      </c>
      <c r="O565" s="49">
        <f t="shared" si="97"/>
        <v>0</v>
      </c>
      <c r="P565" s="50">
        <f t="shared" si="98"/>
        <v>0</v>
      </c>
      <c r="Q565" s="105"/>
      <c r="R565" s="105"/>
      <c r="S565" s="105"/>
    </row>
    <row r="566" spans="1:19" x14ac:dyDescent="0.2">
      <c r="A566" s="104">
        <f>IF(E566&gt;0,IF(E566&gt;0,1+MAX($A$14:A565),0),0)</f>
        <v>0</v>
      </c>
      <c r="B566" s="39"/>
      <c r="C566" s="48"/>
      <c r="D566" s="25"/>
      <c r="E566" s="73"/>
      <c r="F566" s="76">
        <f t="shared" si="88"/>
        <v>0</v>
      </c>
      <c r="G566" s="71">
        <f t="shared" si="89"/>
        <v>0</v>
      </c>
      <c r="H566" s="71">
        <f t="shared" si="90"/>
        <v>0</v>
      </c>
      <c r="I566" s="71">
        <f t="shared" si="91"/>
        <v>0</v>
      </c>
      <c r="J566" s="71">
        <f t="shared" si="92"/>
        <v>0</v>
      </c>
      <c r="K566" s="50">
        <f t="shared" si="93"/>
        <v>0</v>
      </c>
      <c r="L566" s="51">
        <f t="shared" si="94"/>
        <v>0</v>
      </c>
      <c r="M566" s="49">
        <f t="shared" si="95"/>
        <v>0</v>
      </c>
      <c r="N566" s="49">
        <f t="shared" si="96"/>
        <v>0</v>
      </c>
      <c r="O566" s="49">
        <f t="shared" si="97"/>
        <v>0</v>
      </c>
      <c r="P566" s="50">
        <f t="shared" si="98"/>
        <v>0</v>
      </c>
      <c r="Q566" s="105"/>
      <c r="R566" s="105"/>
      <c r="S566" s="105"/>
    </row>
    <row r="567" spans="1:19" x14ac:dyDescent="0.2">
      <c r="A567" s="104">
        <f>IF(E567&gt;0,IF(E567&gt;0,1+MAX($A$14:A566),0),0)</f>
        <v>0</v>
      </c>
      <c r="B567" s="39"/>
      <c r="C567" s="48"/>
      <c r="D567" s="25"/>
      <c r="E567" s="73"/>
      <c r="F567" s="76">
        <f t="shared" si="88"/>
        <v>0</v>
      </c>
      <c r="G567" s="71">
        <f t="shared" si="89"/>
        <v>0</v>
      </c>
      <c r="H567" s="71">
        <f t="shared" si="90"/>
        <v>0</v>
      </c>
      <c r="I567" s="71">
        <f t="shared" si="91"/>
        <v>0</v>
      </c>
      <c r="J567" s="71">
        <f t="shared" si="92"/>
        <v>0</v>
      </c>
      <c r="K567" s="50">
        <f t="shared" si="93"/>
        <v>0</v>
      </c>
      <c r="L567" s="51">
        <f t="shared" si="94"/>
        <v>0</v>
      </c>
      <c r="M567" s="49">
        <f t="shared" si="95"/>
        <v>0</v>
      </c>
      <c r="N567" s="49">
        <f t="shared" si="96"/>
        <v>0</v>
      </c>
      <c r="O567" s="49">
        <f t="shared" si="97"/>
        <v>0</v>
      </c>
      <c r="P567" s="50">
        <f t="shared" si="98"/>
        <v>0</v>
      </c>
      <c r="Q567" s="105"/>
      <c r="R567" s="105"/>
      <c r="S567" s="105"/>
    </row>
    <row r="568" spans="1:19" x14ac:dyDescent="0.2">
      <c r="A568" s="104">
        <f>IF(E568&gt;0,IF(E568&gt;0,1+MAX($A$14:A567),0),0)</f>
        <v>0</v>
      </c>
      <c r="B568" s="39"/>
      <c r="C568" s="48"/>
      <c r="D568" s="25"/>
      <c r="E568" s="73"/>
      <c r="F568" s="76">
        <f t="shared" si="88"/>
        <v>0</v>
      </c>
      <c r="G568" s="71">
        <f t="shared" si="89"/>
        <v>0</v>
      </c>
      <c r="H568" s="71">
        <f t="shared" si="90"/>
        <v>0</v>
      </c>
      <c r="I568" s="71">
        <f t="shared" si="91"/>
        <v>0</v>
      </c>
      <c r="J568" s="71">
        <f t="shared" si="92"/>
        <v>0</v>
      </c>
      <c r="K568" s="50">
        <f t="shared" si="93"/>
        <v>0</v>
      </c>
      <c r="L568" s="51">
        <f t="shared" si="94"/>
        <v>0</v>
      </c>
      <c r="M568" s="49">
        <f t="shared" si="95"/>
        <v>0</v>
      </c>
      <c r="N568" s="49">
        <f t="shared" si="96"/>
        <v>0</v>
      </c>
      <c r="O568" s="49">
        <f t="shared" si="97"/>
        <v>0</v>
      </c>
      <c r="P568" s="50">
        <f t="shared" si="98"/>
        <v>0</v>
      </c>
      <c r="Q568" s="105"/>
      <c r="R568" s="105"/>
      <c r="S568" s="105"/>
    </row>
    <row r="569" spans="1:19" x14ac:dyDescent="0.2">
      <c r="A569" s="104">
        <f>IF(E569&gt;0,IF(E569&gt;0,1+MAX($A$14:A568),0),0)</f>
        <v>0</v>
      </c>
      <c r="B569" s="39"/>
      <c r="C569" s="48"/>
      <c r="D569" s="25"/>
      <c r="E569" s="73"/>
      <c r="F569" s="76">
        <f t="shared" si="88"/>
        <v>0</v>
      </c>
      <c r="G569" s="71">
        <f t="shared" si="89"/>
        <v>0</v>
      </c>
      <c r="H569" s="71">
        <f t="shared" si="90"/>
        <v>0</v>
      </c>
      <c r="I569" s="71">
        <f t="shared" si="91"/>
        <v>0</v>
      </c>
      <c r="J569" s="71">
        <f t="shared" si="92"/>
        <v>0</v>
      </c>
      <c r="K569" s="50">
        <f t="shared" si="93"/>
        <v>0</v>
      </c>
      <c r="L569" s="51">
        <f t="shared" si="94"/>
        <v>0</v>
      </c>
      <c r="M569" s="49">
        <f t="shared" si="95"/>
        <v>0</v>
      </c>
      <c r="N569" s="49">
        <f t="shared" si="96"/>
        <v>0</v>
      </c>
      <c r="O569" s="49">
        <f t="shared" si="97"/>
        <v>0</v>
      </c>
      <c r="P569" s="50">
        <f t="shared" si="98"/>
        <v>0</v>
      </c>
      <c r="Q569" s="105"/>
      <c r="R569" s="105"/>
      <c r="S569" s="105"/>
    </row>
    <row r="570" spans="1:19" x14ac:dyDescent="0.2">
      <c r="A570" s="104">
        <f>IF(E570&gt;0,IF(E570&gt;0,1+MAX($A$14:A569),0),0)</f>
        <v>0</v>
      </c>
      <c r="B570" s="39"/>
      <c r="C570" s="48"/>
      <c r="D570" s="25"/>
      <c r="E570" s="73"/>
      <c r="F570" s="76">
        <f t="shared" si="88"/>
        <v>0</v>
      </c>
      <c r="G570" s="71">
        <f t="shared" si="89"/>
        <v>0</v>
      </c>
      <c r="H570" s="71">
        <f t="shared" si="90"/>
        <v>0</v>
      </c>
      <c r="I570" s="71">
        <f t="shared" si="91"/>
        <v>0</v>
      </c>
      <c r="J570" s="71">
        <f t="shared" si="92"/>
        <v>0</v>
      </c>
      <c r="K570" s="50">
        <f t="shared" si="93"/>
        <v>0</v>
      </c>
      <c r="L570" s="51">
        <f t="shared" si="94"/>
        <v>0</v>
      </c>
      <c r="M570" s="49">
        <f t="shared" si="95"/>
        <v>0</v>
      </c>
      <c r="N570" s="49">
        <f t="shared" si="96"/>
        <v>0</v>
      </c>
      <c r="O570" s="49">
        <f t="shared" si="97"/>
        <v>0</v>
      </c>
      <c r="P570" s="50">
        <f t="shared" si="98"/>
        <v>0</v>
      </c>
      <c r="Q570" s="105"/>
      <c r="R570" s="105"/>
      <c r="S570" s="105"/>
    </row>
    <row r="571" spans="1:19" x14ac:dyDescent="0.2">
      <c r="A571" s="104">
        <f>IF(E571&gt;0,IF(E571&gt;0,1+MAX($A$14:A570),0),0)</f>
        <v>0</v>
      </c>
      <c r="B571" s="39"/>
      <c r="C571" s="48"/>
      <c r="D571" s="25"/>
      <c r="E571" s="73"/>
      <c r="F571" s="76">
        <f t="shared" si="88"/>
        <v>0</v>
      </c>
      <c r="G571" s="71">
        <f t="shared" si="89"/>
        <v>0</v>
      </c>
      <c r="H571" s="71">
        <f t="shared" si="90"/>
        <v>0</v>
      </c>
      <c r="I571" s="71">
        <f t="shared" si="91"/>
        <v>0</v>
      </c>
      <c r="J571" s="71">
        <f t="shared" si="92"/>
        <v>0</v>
      </c>
      <c r="K571" s="50">
        <f t="shared" si="93"/>
        <v>0</v>
      </c>
      <c r="L571" s="51">
        <f t="shared" si="94"/>
        <v>0</v>
      </c>
      <c r="M571" s="49">
        <f t="shared" si="95"/>
        <v>0</v>
      </c>
      <c r="N571" s="49">
        <f t="shared" si="96"/>
        <v>0</v>
      </c>
      <c r="O571" s="49">
        <f t="shared" si="97"/>
        <v>0</v>
      </c>
      <c r="P571" s="50">
        <f t="shared" si="98"/>
        <v>0</v>
      </c>
      <c r="Q571" s="105"/>
      <c r="R571" s="105"/>
      <c r="S571" s="105"/>
    </row>
    <row r="572" spans="1:19" x14ac:dyDescent="0.2">
      <c r="A572" s="104">
        <f>IF(E572&gt;0,IF(E572&gt;0,1+MAX($A$14:A571),0),0)</f>
        <v>0</v>
      </c>
      <c r="B572" s="39"/>
      <c r="C572" s="48"/>
      <c r="D572" s="25"/>
      <c r="E572" s="73"/>
      <c r="F572" s="76">
        <f t="shared" si="88"/>
        <v>0</v>
      </c>
      <c r="G572" s="71">
        <f t="shared" si="89"/>
        <v>0</v>
      </c>
      <c r="H572" s="71">
        <f t="shared" si="90"/>
        <v>0</v>
      </c>
      <c r="I572" s="71">
        <f t="shared" si="91"/>
        <v>0</v>
      </c>
      <c r="J572" s="71">
        <f t="shared" si="92"/>
        <v>0</v>
      </c>
      <c r="K572" s="50">
        <f t="shared" si="93"/>
        <v>0</v>
      </c>
      <c r="L572" s="51">
        <f t="shared" si="94"/>
        <v>0</v>
      </c>
      <c r="M572" s="49">
        <f t="shared" si="95"/>
        <v>0</v>
      </c>
      <c r="N572" s="49">
        <f t="shared" si="96"/>
        <v>0</v>
      </c>
      <c r="O572" s="49">
        <f t="shared" si="97"/>
        <v>0</v>
      </c>
      <c r="P572" s="50">
        <f t="shared" si="98"/>
        <v>0</v>
      </c>
      <c r="Q572" s="105"/>
      <c r="R572" s="105"/>
      <c r="S572" s="105"/>
    </row>
    <row r="573" spans="1:19" x14ac:dyDescent="0.2">
      <c r="A573" s="104">
        <f>IF(E573&gt;0,IF(E573&gt;0,1+MAX($A$14:A572),0),0)</f>
        <v>0</v>
      </c>
      <c r="B573" s="39"/>
      <c r="C573" s="48"/>
      <c r="D573" s="25"/>
      <c r="E573" s="73"/>
      <c r="F573" s="76">
        <f t="shared" si="88"/>
        <v>0</v>
      </c>
      <c r="G573" s="71">
        <f t="shared" si="89"/>
        <v>0</v>
      </c>
      <c r="H573" s="71">
        <f t="shared" si="90"/>
        <v>0</v>
      </c>
      <c r="I573" s="71">
        <f t="shared" si="91"/>
        <v>0</v>
      </c>
      <c r="J573" s="71">
        <f t="shared" si="92"/>
        <v>0</v>
      </c>
      <c r="K573" s="50">
        <f t="shared" si="93"/>
        <v>0</v>
      </c>
      <c r="L573" s="51">
        <f t="shared" si="94"/>
        <v>0</v>
      </c>
      <c r="M573" s="49">
        <f t="shared" si="95"/>
        <v>0</v>
      </c>
      <c r="N573" s="49">
        <f t="shared" si="96"/>
        <v>0</v>
      </c>
      <c r="O573" s="49">
        <f t="shared" si="97"/>
        <v>0</v>
      </c>
      <c r="P573" s="50">
        <f t="shared" si="98"/>
        <v>0</v>
      </c>
      <c r="Q573" s="105"/>
      <c r="R573" s="105"/>
      <c r="S573" s="105"/>
    </row>
    <row r="574" spans="1:19" x14ac:dyDescent="0.2">
      <c r="A574" s="104">
        <f>IF(E574&gt;0,IF(E574&gt;0,1+MAX($A$14:A573),0),0)</f>
        <v>0</v>
      </c>
      <c r="B574" s="39"/>
      <c r="C574" s="48"/>
      <c r="D574" s="25"/>
      <c r="E574" s="73"/>
      <c r="F574" s="76">
        <f t="shared" si="88"/>
        <v>0</v>
      </c>
      <c r="G574" s="71">
        <f t="shared" si="89"/>
        <v>0</v>
      </c>
      <c r="H574" s="71">
        <f t="shared" si="90"/>
        <v>0</v>
      </c>
      <c r="I574" s="71">
        <f t="shared" si="91"/>
        <v>0</v>
      </c>
      <c r="J574" s="71">
        <f t="shared" si="92"/>
        <v>0</v>
      </c>
      <c r="K574" s="50">
        <f t="shared" si="93"/>
        <v>0</v>
      </c>
      <c r="L574" s="51">
        <f t="shared" si="94"/>
        <v>0</v>
      </c>
      <c r="M574" s="49">
        <f t="shared" si="95"/>
        <v>0</v>
      </c>
      <c r="N574" s="49">
        <f t="shared" si="96"/>
        <v>0</v>
      </c>
      <c r="O574" s="49">
        <f t="shared" si="97"/>
        <v>0</v>
      </c>
      <c r="P574" s="50">
        <f t="shared" si="98"/>
        <v>0</v>
      </c>
      <c r="Q574" s="105"/>
      <c r="R574" s="105"/>
      <c r="S574" s="105"/>
    </row>
    <row r="575" spans="1:19" x14ac:dyDescent="0.2">
      <c r="A575" s="104">
        <f>IF(E575&gt;0,IF(E575&gt;0,1+MAX($A$14:A574),0),0)</f>
        <v>0</v>
      </c>
      <c r="B575" s="39"/>
      <c r="C575" s="48"/>
      <c r="D575" s="25"/>
      <c r="E575" s="73"/>
      <c r="F575" s="76">
        <f t="shared" si="88"/>
        <v>0</v>
      </c>
      <c r="G575" s="71">
        <f t="shared" si="89"/>
        <v>0</v>
      </c>
      <c r="H575" s="71">
        <f t="shared" si="90"/>
        <v>0</v>
      </c>
      <c r="I575" s="71">
        <f t="shared" si="91"/>
        <v>0</v>
      </c>
      <c r="J575" s="71">
        <f t="shared" si="92"/>
        <v>0</v>
      </c>
      <c r="K575" s="50">
        <f t="shared" si="93"/>
        <v>0</v>
      </c>
      <c r="L575" s="51">
        <f t="shared" si="94"/>
        <v>0</v>
      </c>
      <c r="M575" s="49">
        <f t="shared" si="95"/>
        <v>0</v>
      </c>
      <c r="N575" s="49">
        <f t="shared" si="96"/>
        <v>0</v>
      </c>
      <c r="O575" s="49">
        <f t="shared" si="97"/>
        <v>0</v>
      </c>
      <c r="P575" s="50">
        <f t="shared" si="98"/>
        <v>0</v>
      </c>
      <c r="Q575" s="105"/>
      <c r="R575" s="105"/>
      <c r="S575" s="105"/>
    </row>
    <row r="576" spans="1:19" x14ac:dyDescent="0.2">
      <c r="A576" s="104">
        <f>IF(E576&gt;0,IF(E576&gt;0,1+MAX($A$14:A575),0),0)</f>
        <v>0</v>
      </c>
      <c r="B576" s="39"/>
      <c r="C576" s="48"/>
      <c r="D576" s="25"/>
      <c r="E576" s="73"/>
      <c r="F576" s="76">
        <f t="shared" si="88"/>
        <v>0</v>
      </c>
      <c r="G576" s="71">
        <f t="shared" si="89"/>
        <v>0</v>
      </c>
      <c r="H576" s="71">
        <f t="shared" si="90"/>
        <v>0</v>
      </c>
      <c r="I576" s="71">
        <f t="shared" si="91"/>
        <v>0</v>
      </c>
      <c r="J576" s="71">
        <f t="shared" si="92"/>
        <v>0</v>
      </c>
      <c r="K576" s="50">
        <f t="shared" si="93"/>
        <v>0</v>
      </c>
      <c r="L576" s="51">
        <f t="shared" si="94"/>
        <v>0</v>
      </c>
      <c r="M576" s="49">
        <f t="shared" si="95"/>
        <v>0</v>
      </c>
      <c r="N576" s="49">
        <f t="shared" si="96"/>
        <v>0</v>
      </c>
      <c r="O576" s="49">
        <f t="shared" si="97"/>
        <v>0</v>
      </c>
      <c r="P576" s="50">
        <f t="shared" si="98"/>
        <v>0</v>
      </c>
      <c r="Q576" s="105"/>
      <c r="R576" s="105"/>
      <c r="S576" s="105"/>
    </row>
    <row r="577" spans="1:19" x14ac:dyDescent="0.2">
      <c r="A577" s="104">
        <f>IF(E577&gt;0,IF(E577&gt;0,1+MAX($A$14:A576),0),0)</f>
        <v>0</v>
      </c>
      <c r="B577" s="39"/>
      <c r="C577" s="48"/>
      <c r="D577" s="25"/>
      <c r="E577" s="73"/>
      <c r="F577" s="76">
        <f t="shared" si="88"/>
        <v>0</v>
      </c>
      <c r="G577" s="71">
        <f t="shared" si="89"/>
        <v>0</v>
      </c>
      <c r="H577" s="71">
        <f t="shared" si="90"/>
        <v>0</v>
      </c>
      <c r="I577" s="71">
        <f t="shared" si="91"/>
        <v>0</v>
      </c>
      <c r="J577" s="71">
        <f t="shared" si="92"/>
        <v>0</v>
      </c>
      <c r="K577" s="50">
        <f t="shared" si="93"/>
        <v>0</v>
      </c>
      <c r="L577" s="51">
        <f t="shared" si="94"/>
        <v>0</v>
      </c>
      <c r="M577" s="49">
        <f t="shared" si="95"/>
        <v>0</v>
      </c>
      <c r="N577" s="49">
        <f t="shared" si="96"/>
        <v>0</v>
      </c>
      <c r="O577" s="49">
        <f t="shared" si="97"/>
        <v>0</v>
      </c>
      <c r="P577" s="50">
        <f t="shared" si="98"/>
        <v>0</v>
      </c>
      <c r="Q577" s="105"/>
      <c r="R577" s="105"/>
      <c r="S577" s="105"/>
    </row>
    <row r="578" spans="1:19" x14ac:dyDescent="0.2">
      <c r="A578" s="104">
        <f>IF(E578&gt;0,IF(E578&gt;0,1+MAX($A$14:A577),0),0)</f>
        <v>0</v>
      </c>
      <c r="B578" s="39"/>
      <c r="C578" s="48"/>
      <c r="D578" s="25"/>
      <c r="E578" s="73"/>
      <c r="F578" s="76">
        <f t="shared" si="88"/>
        <v>0</v>
      </c>
      <c r="G578" s="71">
        <f t="shared" si="89"/>
        <v>0</v>
      </c>
      <c r="H578" s="71">
        <f t="shared" si="90"/>
        <v>0</v>
      </c>
      <c r="I578" s="71">
        <f t="shared" si="91"/>
        <v>0</v>
      </c>
      <c r="J578" s="71">
        <f t="shared" si="92"/>
        <v>0</v>
      </c>
      <c r="K578" s="50">
        <f t="shared" si="93"/>
        <v>0</v>
      </c>
      <c r="L578" s="51">
        <f t="shared" si="94"/>
        <v>0</v>
      </c>
      <c r="M578" s="49">
        <f t="shared" si="95"/>
        <v>0</v>
      </c>
      <c r="N578" s="49">
        <f t="shared" si="96"/>
        <v>0</v>
      </c>
      <c r="O578" s="49">
        <f t="shared" si="97"/>
        <v>0</v>
      </c>
      <c r="P578" s="50">
        <f t="shared" si="98"/>
        <v>0</v>
      </c>
      <c r="Q578" s="105"/>
      <c r="R578" s="105"/>
      <c r="S578" s="105"/>
    </row>
    <row r="579" spans="1:19" x14ac:dyDescent="0.2">
      <c r="A579" s="104">
        <f>IF(E579&gt;0,IF(E579&gt;0,1+MAX($A$14:A578),0),0)</f>
        <v>0</v>
      </c>
      <c r="B579" s="39"/>
      <c r="C579" s="48"/>
      <c r="D579" s="25"/>
      <c r="E579" s="73"/>
      <c r="F579" s="76">
        <f t="shared" si="88"/>
        <v>0</v>
      </c>
      <c r="G579" s="71">
        <f t="shared" si="89"/>
        <v>0</v>
      </c>
      <c r="H579" s="71">
        <f t="shared" si="90"/>
        <v>0</v>
      </c>
      <c r="I579" s="71">
        <f t="shared" si="91"/>
        <v>0</v>
      </c>
      <c r="J579" s="71">
        <f t="shared" si="92"/>
        <v>0</v>
      </c>
      <c r="K579" s="50">
        <f t="shared" si="93"/>
        <v>0</v>
      </c>
      <c r="L579" s="51">
        <f t="shared" si="94"/>
        <v>0</v>
      </c>
      <c r="M579" s="49">
        <f t="shared" si="95"/>
        <v>0</v>
      </c>
      <c r="N579" s="49">
        <f t="shared" si="96"/>
        <v>0</v>
      </c>
      <c r="O579" s="49">
        <f t="shared" si="97"/>
        <v>0</v>
      </c>
      <c r="P579" s="50">
        <f t="shared" si="98"/>
        <v>0</v>
      </c>
      <c r="Q579" s="105"/>
      <c r="R579" s="105"/>
      <c r="S579" s="105"/>
    </row>
    <row r="580" spans="1:19" x14ac:dyDescent="0.2">
      <c r="A580" s="104">
        <f>IF(E580&gt;0,IF(E580&gt;0,1+MAX($A$14:A579),0),0)</f>
        <v>0</v>
      </c>
      <c r="B580" s="39"/>
      <c r="C580" s="48"/>
      <c r="D580" s="25"/>
      <c r="E580" s="73"/>
      <c r="F580" s="76">
        <f t="shared" si="88"/>
        <v>0</v>
      </c>
      <c r="G580" s="71">
        <f t="shared" si="89"/>
        <v>0</v>
      </c>
      <c r="H580" s="71">
        <f t="shared" si="90"/>
        <v>0</v>
      </c>
      <c r="I580" s="71">
        <f t="shared" si="91"/>
        <v>0</v>
      </c>
      <c r="J580" s="71">
        <f t="shared" si="92"/>
        <v>0</v>
      </c>
      <c r="K580" s="50">
        <f t="shared" si="93"/>
        <v>0</v>
      </c>
      <c r="L580" s="51">
        <f t="shared" si="94"/>
        <v>0</v>
      </c>
      <c r="M580" s="49">
        <f t="shared" si="95"/>
        <v>0</v>
      </c>
      <c r="N580" s="49">
        <f t="shared" si="96"/>
        <v>0</v>
      </c>
      <c r="O580" s="49">
        <f t="shared" si="97"/>
        <v>0</v>
      </c>
      <c r="P580" s="50">
        <f t="shared" si="98"/>
        <v>0</v>
      </c>
      <c r="Q580" s="105"/>
      <c r="R580" s="105"/>
      <c r="S580" s="105"/>
    </row>
    <row r="581" spans="1:19" x14ac:dyDescent="0.2">
      <c r="A581" s="104">
        <f>IF(E581&gt;0,IF(E581&gt;0,1+MAX($A$14:A580),0),0)</f>
        <v>0</v>
      </c>
      <c r="B581" s="39"/>
      <c r="C581" s="48"/>
      <c r="D581" s="25"/>
      <c r="E581" s="73"/>
      <c r="F581" s="76">
        <f t="shared" si="88"/>
        <v>0</v>
      </c>
      <c r="G581" s="71">
        <f t="shared" si="89"/>
        <v>0</v>
      </c>
      <c r="H581" s="71">
        <f t="shared" si="90"/>
        <v>0</v>
      </c>
      <c r="I581" s="71">
        <f t="shared" si="91"/>
        <v>0</v>
      </c>
      <c r="J581" s="71">
        <f t="shared" si="92"/>
        <v>0</v>
      </c>
      <c r="K581" s="50">
        <f t="shared" si="93"/>
        <v>0</v>
      </c>
      <c r="L581" s="51">
        <f t="shared" si="94"/>
        <v>0</v>
      </c>
      <c r="M581" s="49">
        <f t="shared" si="95"/>
        <v>0</v>
      </c>
      <c r="N581" s="49">
        <f t="shared" si="96"/>
        <v>0</v>
      </c>
      <c r="O581" s="49">
        <f t="shared" si="97"/>
        <v>0</v>
      </c>
      <c r="P581" s="50">
        <f t="shared" si="98"/>
        <v>0</v>
      </c>
      <c r="Q581" s="105"/>
      <c r="R581" s="105"/>
      <c r="S581" s="105"/>
    </row>
    <row r="582" spans="1:19" x14ac:dyDescent="0.2">
      <c r="A582" s="104">
        <f>IF(E582&gt;0,IF(E582&gt;0,1+MAX($A$14:A581),0),0)</f>
        <v>0</v>
      </c>
      <c r="B582" s="39"/>
      <c r="C582" s="48"/>
      <c r="D582" s="25"/>
      <c r="E582" s="73"/>
      <c r="F582" s="76">
        <f t="shared" si="88"/>
        <v>0</v>
      </c>
      <c r="G582" s="71">
        <f t="shared" si="89"/>
        <v>0</v>
      </c>
      <c r="H582" s="71">
        <f t="shared" si="90"/>
        <v>0</v>
      </c>
      <c r="I582" s="71">
        <f t="shared" si="91"/>
        <v>0</v>
      </c>
      <c r="J582" s="71">
        <f t="shared" si="92"/>
        <v>0</v>
      </c>
      <c r="K582" s="50">
        <f t="shared" si="93"/>
        <v>0</v>
      </c>
      <c r="L582" s="51">
        <f t="shared" si="94"/>
        <v>0</v>
      </c>
      <c r="M582" s="49">
        <f t="shared" si="95"/>
        <v>0</v>
      </c>
      <c r="N582" s="49">
        <f t="shared" si="96"/>
        <v>0</v>
      </c>
      <c r="O582" s="49">
        <f t="shared" si="97"/>
        <v>0</v>
      </c>
      <c r="P582" s="50">
        <f t="shared" si="98"/>
        <v>0</v>
      </c>
      <c r="Q582" s="105"/>
      <c r="R582" s="105"/>
      <c r="S582" s="105"/>
    </row>
    <row r="583" spans="1:19" x14ac:dyDescent="0.2">
      <c r="A583" s="104">
        <f>IF(E583&gt;0,IF(E583&gt;0,1+MAX($A$14:A582),0),0)</f>
        <v>0</v>
      </c>
      <c r="B583" s="39"/>
      <c r="C583" s="48"/>
      <c r="D583" s="25"/>
      <c r="E583" s="73"/>
      <c r="F583" s="76">
        <f t="shared" si="88"/>
        <v>0</v>
      </c>
      <c r="G583" s="71">
        <f t="shared" si="89"/>
        <v>0</v>
      </c>
      <c r="H583" s="71">
        <f t="shared" si="90"/>
        <v>0</v>
      </c>
      <c r="I583" s="71">
        <f t="shared" si="91"/>
        <v>0</v>
      </c>
      <c r="J583" s="71">
        <f t="shared" si="92"/>
        <v>0</v>
      </c>
      <c r="K583" s="50">
        <f t="shared" si="93"/>
        <v>0</v>
      </c>
      <c r="L583" s="51">
        <f t="shared" si="94"/>
        <v>0</v>
      </c>
      <c r="M583" s="49">
        <f t="shared" si="95"/>
        <v>0</v>
      </c>
      <c r="N583" s="49">
        <f t="shared" si="96"/>
        <v>0</v>
      </c>
      <c r="O583" s="49">
        <f t="shared" si="97"/>
        <v>0</v>
      </c>
      <c r="P583" s="50">
        <f t="shared" si="98"/>
        <v>0</v>
      </c>
      <c r="Q583" s="105"/>
      <c r="R583" s="105"/>
      <c r="S583" s="105"/>
    </row>
    <row r="584" spans="1:19" x14ac:dyDescent="0.2">
      <c r="A584" s="104">
        <f>IF(E584&gt;0,IF(E584&gt;0,1+MAX($A$14:A583),0),0)</f>
        <v>0</v>
      </c>
      <c r="B584" s="39"/>
      <c r="C584" s="48"/>
      <c r="D584" s="25"/>
      <c r="E584" s="73"/>
      <c r="F584" s="76">
        <f t="shared" si="88"/>
        <v>0</v>
      </c>
      <c r="G584" s="71">
        <f t="shared" si="89"/>
        <v>0</v>
      </c>
      <c r="H584" s="71">
        <f t="shared" si="90"/>
        <v>0</v>
      </c>
      <c r="I584" s="71">
        <f t="shared" si="91"/>
        <v>0</v>
      </c>
      <c r="J584" s="71">
        <f t="shared" si="92"/>
        <v>0</v>
      </c>
      <c r="K584" s="50">
        <f t="shared" si="93"/>
        <v>0</v>
      </c>
      <c r="L584" s="51">
        <f t="shared" si="94"/>
        <v>0</v>
      </c>
      <c r="M584" s="49">
        <f t="shared" si="95"/>
        <v>0</v>
      </c>
      <c r="N584" s="49">
        <f t="shared" si="96"/>
        <v>0</v>
      </c>
      <c r="O584" s="49">
        <f t="shared" si="97"/>
        <v>0</v>
      </c>
      <c r="P584" s="50">
        <f t="shared" si="98"/>
        <v>0</v>
      </c>
      <c r="Q584" s="105"/>
      <c r="R584" s="105"/>
      <c r="S584" s="105"/>
    </row>
    <row r="585" spans="1:19" x14ac:dyDescent="0.2">
      <c r="A585" s="104">
        <f>IF(E585&gt;0,IF(E585&gt;0,1+MAX($A$14:A584),0),0)</f>
        <v>0</v>
      </c>
      <c r="B585" s="39"/>
      <c r="C585" s="48"/>
      <c r="D585" s="25"/>
      <c r="E585" s="73"/>
      <c r="F585" s="76">
        <f t="shared" si="88"/>
        <v>0</v>
      </c>
      <c r="G585" s="71">
        <f t="shared" si="89"/>
        <v>0</v>
      </c>
      <c r="H585" s="71">
        <f t="shared" si="90"/>
        <v>0</v>
      </c>
      <c r="I585" s="71">
        <f t="shared" si="91"/>
        <v>0</v>
      </c>
      <c r="J585" s="71">
        <f t="shared" si="92"/>
        <v>0</v>
      </c>
      <c r="K585" s="50">
        <f t="shared" si="93"/>
        <v>0</v>
      </c>
      <c r="L585" s="51">
        <f t="shared" si="94"/>
        <v>0</v>
      </c>
      <c r="M585" s="49">
        <f t="shared" si="95"/>
        <v>0</v>
      </c>
      <c r="N585" s="49">
        <f t="shared" si="96"/>
        <v>0</v>
      </c>
      <c r="O585" s="49">
        <f t="shared" si="97"/>
        <v>0</v>
      </c>
      <c r="P585" s="50">
        <f t="shared" si="98"/>
        <v>0</v>
      </c>
      <c r="Q585" s="105"/>
      <c r="R585" s="105"/>
      <c r="S585" s="105"/>
    </row>
    <row r="586" spans="1:19" x14ac:dyDescent="0.2">
      <c r="A586" s="104">
        <f>IF(E586&gt;0,IF(E586&gt;0,1+MAX($A$14:A585),0),0)</f>
        <v>0</v>
      </c>
      <c r="B586" s="39"/>
      <c r="C586" s="48"/>
      <c r="D586" s="25"/>
      <c r="E586" s="73"/>
      <c r="F586" s="76">
        <f t="shared" si="88"/>
        <v>0</v>
      </c>
      <c r="G586" s="71">
        <f t="shared" si="89"/>
        <v>0</v>
      </c>
      <c r="H586" s="71">
        <f t="shared" si="90"/>
        <v>0</v>
      </c>
      <c r="I586" s="71">
        <f t="shared" si="91"/>
        <v>0</v>
      </c>
      <c r="J586" s="71">
        <f t="shared" si="92"/>
        <v>0</v>
      </c>
      <c r="K586" s="50">
        <f t="shared" si="93"/>
        <v>0</v>
      </c>
      <c r="L586" s="51">
        <f t="shared" si="94"/>
        <v>0</v>
      </c>
      <c r="M586" s="49">
        <f t="shared" si="95"/>
        <v>0</v>
      </c>
      <c r="N586" s="49">
        <f t="shared" si="96"/>
        <v>0</v>
      </c>
      <c r="O586" s="49">
        <f t="shared" si="97"/>
        <v>0</v>
      </c>
      <c r="P586" s="50">
        <f t="shared" si="98"/>
        <v>0</v>
      </c>
      <c r="Q586" s="105"/>
      <c r="R586" s="105"/>
      <c r="S586" s="105"/>
    </row>
    <row r="587" spans="1:19" x14ac:dyDescent="0.2">
      <c r="A587" s="104">
        <f>IF(E587&gt;0,IF(E587&gt;0,1+MAX($A$14:A586),0),0)</f>
        <v>0</v>
      </c>
      <c r="B587" s="39"/>
      <c r="C587" s="48"/>
      <c r="D587" s="25"/>
      <c r="E587" s="73"/>
      <c r="F587" s="76">
        <f t="shared" si="88"/>
        <v>0</v>
      </c>
      <c r="G587" s="71">
        <f t="shared" si="89"/>
        <v>0</v>
      </c>
      <c r="H587" s="71">
        <f t="shared" si="90"/>
        <v>0</v>
      </c>
      <c r="I587" s="71">
        <f t="shared" si="91"/>
        <v>0</v>
      </c>
      <c r="J587" s="71">
        <f t="shared" si="92"/>
        <v>0</v>
      </c>
      <c r="K587" s="50">
        <f t="shared" si="93"/>
        <v>0</v>
      </c>
      <c r="L587" s="51">
        <f t="shared" si="94"/>
        <v>0</v>
      </c>
      <c r="M587" s="49">
        <f t="shared" si="95"/>
        <v>0</v>
      </c>
      <c r="N587" s="49">
        <f t="shared" si="96"/>
        <v>0</v>
      </c>
      <c r="O587" s="49">
        <f t="shared" si="97"/>
        <v>0</v>
      </c>
      <c r="P587" s="50">
        <f t="shared" si="98"/>
        <v>0</v>
      </c>
      <c r="Q587" s="105"/>
      <c r="R587" s="105"/>
      <c r="S587" s="105"/>
    </row>
    <row r="588" spans="1:19" x14ac:dyDescent="0.2">
      <c r="A588" s="104">
        <f>IF(E588&gt;0,IF(E588&gt;0,1+MAX($A$14:A587),0),0)</f>
        <v>0</v>
      </c>
      <c r="B588" s="39"/>
      <c r="C588" s="48"/>
      <c r="D588" s="25"/>
      <c r="E588" s="73"/>
      <c r="F588" s="76">
        <f t="shared" si="88"/>
        <v>0</v>
      </c>
      <c r="G588" s="71">
        <f t="shared" si="89"/>
        <v>0</v>
      </c>
      <c r="H588" s="71">
        <f t="shared" si="90"/>
        <v>0</v>
      </c>
      <c r="I588" s="71">
        <f t="shared" si="91"/>
        <v>0</v>
      </c>
      <c r="J588" s="71">
        <f t="shared" si="92"/>
        <v>0</v>
      </c>
      <c r="K588" s="50">
        <f t="shared" si="93"/>
        <v>0</v>
      </c>
      <c r="L588" s="51">
        <f t="shared" si="94"/>
        <v>0</v>
      </c>
      <c r="M588" s="49">
        <f t="shared" si="95"/>
        <v>0</v>
      </c>
      <c r="N588" s="49">
        <f t="shared" si="96"/>
        <v>0</v>
      </c>
      <c r="O588" s="49">
        <f t="shared" si="97"/>
        <v>0</v>
      </c>
      <c r="P588" s="50">
        <f t="shared" si="98"/>
        <v>0</v>
      </c>
      <c r="Q588" s="105"/>
      <c r="R588" s="105"/>
      <c r="S588" s="105"/>
    </row>
    <row r="589" spans="1:19" x14ac:dyDescent="0.2">
      <c r="A589" s="104">
        <f>IF(E589&gt;0,IF(E589&gt;0,1+MAX($A$14:A588),0),0)</f>
        <v>0</v>
      </c>
      <c r="B589" s="39"/>
      <c r="C589" s="48"/>
      <c r="D589" s="25"/>
      <c r="E589" s="73"/>
      <c r="F589" s="76">
        <f t="shared" si="88"/>
        <v>0</v>
      </c>
      <c r="G589" s="71">
        <f t="shared" si="89"/>
        <v>0</v>
      </c>
      <c r="H589" s="71">
        <f t="shared" si="90"/>
        <v>0</v>
      </c>
      <c r="I589" s="71">
        <f t="shared" si="91"/>
        <v>0</v>
      </c>
      <c r="J589" s="71">
        <f t="shared" si="92"/>
        <v>0</v>
      </c>
      <c r="K589" s="50">
        <f t="shared" si="93"/>
        <v>0</v>
      </c>
      <c r="L589" s="51">
        <f t="shared" si="94"/>
        <v>0</v>
      </c>
      <c r="M589" s="49">
        <f t="shared" si="95"/>
        <v>0</v>
      </c>
      <c r="N589" s="49">
        <f t="shared" si="96"/>
        <v>0</v>
      </c>
      <c r="O589" s="49">
        <f t="shared" si="97"/>
        <v>0</v>
      </c>
      <c r="P589" s="50">
        <f t="shared" si="98"/>
        <v>0</v>
      </c>
      <c r="Q589" s="105"/>
      <c r="R589" s="105"/>
      <c r="S589" s="105"/>
    </row>
    <row r="590" spans="1:19" x14ac:dyDescent="0.2">
      <c r="A590" s="104">
        <f>IF(E590&gt;0,IF(E590&gt;0,1+MAX($A$14:A589),0),0)</f>
        <v>0</v>
      </c>
      <c r="B590" s="39"/>
      <c r="C590" s="48"/>
      <c r="D590" s="25"/>
      <c r="E590" s="73"/>
      <c r="F590" s="76">
        <f t="shared" si="88"/>
        <v>0</v>
      </c>
      <c r="G590" s="71">
        <f t="shared" si="89"/>
        <v>0</v>
      </c>
      <c r="H590" s="71">
        <f t="shared" si="90"/>
        <v>0</v>
      </c>
      <c r="I590" s="71">
        <f t="shared" si="91"/>
        <v>0</v>
      </c>
      <c r="J590" s="71">
        <f t="shared" si="92"/>
        <v>0</v>
      </c>
      <c r="K590" s="50">
        <f t="shared" si="93"/>
        <v>0</v>
      </c>
      <c r="L590" s="51">
        <f t="shared" si="94"/>
        <v>0</v>
      </c>
      <c r="M590" s="49">
        <f t="shared" si="95"/>
        <v>0</v>
      </c>
      <c r="N590" s="49">
        <f t="shared" si="96"/>
        <v>0</v>
      </c>
      <c r="O590" s="49">
        <f t="shared" si="97"/>
        <v>0</v>
      </c>
      <c r="P590" s="50">
        <f t="shared" si="98"/>
        <v>0</v>
      </c>
      <c r="Q590" s="105"/>
      <c r="R590" s="105"/>
      <c r="S590" s="105"/>
    </row>
    <row r="591" spans="1:19" x14ac:dyDescent="0.2">
      <c r="A591" s="104">
        <f>IF(E591&gt;0,IF(E591&gt;0,1+MAX($A$14:A590),0),0)</f>
        <v>0</v>
      </c>
      <c r="B591" s="39"/>
      <c r="C591" s="48"/>
      <c r="D591" s="25"/>
      <c r="E591" s="73"/>
      <c r="F591" s="76">
        <f t="shared" ref="F591:F654" si="99">ROUNDUP((1+$Q$11)*Q591/$S$11,2)</f>
        <v>0</v>
      </c>
      <c r="G591" s="71">
        <f t="shared" ref="G591:G654" si="100">IF(F591&gt;0.001,9.5,0)</f>
        <v>0</v>
      </c>
      <c r="H591" s="71">
        <f t="shared" ref="H591:H654" si="101">ROUND(F591*G591,2)</f>
        <v>0</v>
      </c>
      <c r="I591" s="71">
        <f t="shared" ref="I591:I654" si="102">ROUND((1+$R$11)*R591,2)</f>
        <v>0</v>
      </c>
      <c r="J591" s="71">
        <f t="shared" ref="J591:J654" si="103">ROUND((1+$R$11*0.5)*S591,2)</f>
        <v>0</v>
      </c>
      <c r="K591" s="50">
        <f t="shared" ref="K591:K654" si="104">SUM(H591:J591)</f>
        <v>0</v>
      </c>
      <c r="L591" s="51">
        <f t="shared" ref="L591:L654" si="105">ROUND(E591*F591,2)</f>
        <v>0</v>
      </c>
      <c r="M591" s="49">
        <f t="shared" ref="M591:M654" si="106">ROUND(H591*E591,2)</f>
        <v>0</v>
      </c>
      <c r="N591" s="49">
        <f t="shared" ref="N591:N654" si="107">ROUND(I591*E591,2)</f>
        <v>0</v>
      </c>
      <c r="O591" s="49">
        <f t="shared" ref="O591:O654" si="108">ROUND(J591*E591,2)</f>
        <v>0</v>
      </c>
      <c r="P591" s="50">
        <f t="shared" ref="P591:P654" si="109">SUM(M591:O591)</f>
        <v>0</v>
      </c>
      <c r="Q591" s="105"/>
      <c r="R591" s="105"/>
      <c r="S591" s="105"/>
    </row>
    <row r="592" spans="1:19" x14ac:dyDescent="0.2">
      <c r="A592" s="104">
        <f>IF(E592&gt;0,IF(E592&gt;0,1+MAX($A$14:A591),0),0)</f>
        <v>0</v>
      </c>
      <c r="B592" s="39"/>
      <c r="C592" s="48"/>
      <c r="D592" s="25"/>
      <c r="E592" s="73"/>
      <c r="F592" s="76">
        <f t="shared" si="99"/>
        <v>0</v>
      </c>
      <c r="G592" s="71">
        <f t="shared" si="100"/>
        <v>0</v>
      </c>
      <c r="H592" s="71">
        <f t="shared" si="101"/>
        <v>0</v>
      </c>
      <c r="I592" s="71">
        <f t="shared" si="102"/>
        <v>0</v>
      </c>
      <c r="J592" s="71">
        <f t="shared" si="103"/>
        <v>0</v>
      </c>
      <c r="K592" s="50">
        <f t="shared" si="104"/>
        <v>0</v>
      </c>
      <c r="L592" s="51">
        <f t="shared" si="105"/>
        <v>0</v>
      </c>
      <c r="M592" s="49">
        <f t="shared" si="106"/>
        <v>0</v>
      </c>
      <c r="N592" s="49">
        <f t="shared" si="107"/>
        <v>0</v>
      </c>
      <c r="O592" s="49">
        <f t="shared" si="108"/>
        <v>0</v>
      </c>
      <c r="P592" s="50">
        <f t="shared" si="109"/>
        <v>0</v>
      </c>
      <c r="Q592" s="105"/>
      <c r="R592" s="105"/>
      <c r="S592" s="105"/>
    </row>
    <row r="593" spans="1:19" x14ac:dyDescent="0.2">
      <c r="A593" s="104">
        <f>IF(E593&gt;0,IF(E593&gt;0,1+MAX($A$14:A592),0),0)</f>
        <v>0</v>
      </c>
      <c r="B593" s="39"/>
      <c r="C593" s="48"/>
      <c r="D593" s="25"/>
      <c r="E593" s="73"/>
      <c r="F593" s="76">
        <f t="shared" si="99"/>
        <v>0</v>
      </c>
      <c r="G593" s="71">
        <f t="shared" si="100"/>
        <v>0</v>
      </c>
      <c r="H593" s="71">
        <f t="shared" si="101"/>
        <v>0</v>
      </c>
      <c r="I593" s="71">
        <f t="shared" si="102"/>
        <v>0</v>
      </c>
      <c r="J593" s="71">
        <f t="shared" si="103"/>
        <v>0</v>
      </c>
      <c r="K593" s="50">
        <f t="shared" si="104"/>
        <v>0</v>
      </c>
      <c r="L593" s="51">
        <f t="shared" si="105"/>
        <v>0</v>
      </c>
      <c r="M593" s="49">
        <f t="shared" si="106"/>
        <v>0</v>
      </c>
      <c r="N593" s="49">
        <f t="shared" si="107"/>
        <v>0</v>
      </c>
      <c r="O593" s="49">
        <f t="shared" si="108"/>
        <v>0</v>
      </c>
      <c r="P593" s="50">
        <f t="shared" si="109"/>
        <v>0</v>
      </c>
      <c r="Q593" s="105"/>
      <c r="R593" s="105"/>
      <c r="S593" s="105"/>
    </row>
    <row r="594" spans="1:19" x14ac:dyDescent="0.2">
      <c r="A594" s="104">
        <f>IF(E594&gt;0,IF(E594&gt;0,1+MAX($A$14:A593),0),0)</f>
        <v>0</v>
      </c>
      <c r="B594" s="39"/>
      <c r="C594" s="48"/>
      <c r="D594" s="25"/>
      <c r="E594" s="73"/>
      <c r="F594" s="76">
        <f t="shared" si="99"/>
        <v>0</v>
      </c>
      <c r="G594" s="71">
        <f t="shared" si="100"/>
        <v>0</v>
      </c>
      <c r="H594" s="71">
        <f t="shared" si="101"/>
        <v>0</v>
      </c>
      <c r="I594" s="71">
        <f t="shared" si="102"/>
        <v>0</v>
      </c>
      <c r="J594" s="71">
        <f t="shared" si="103"/>
        <v>0</v>
      </c>
      <c r="K594" s="50">
        <f t="shared" si="104"/>
        <v>0</v>
      </c>
      <c r="L594" s="51">
        <f t="shared" si="105"/>
        <v>0</v>
      </c>
      <c r="M594" s="49">
        <f t="shared" si="106"/>
        <v>0</v>
      </c>
      <c r="N594" s="49">
        <f t="shared" si="107"/>
        <v>0</v>
      </c>
      <c r="O594" s="49">
        <f t="shared" si="108"/>
        <v>0</v>
      </c>
      <c r="P594" s="50">
        <f t="shared" si="109"/>
        <v>0</v>
      </c>
      <c r="Q594" s="105"/>
      <c r="R594" s="105"/>
      <c r="S594" s="105"/>
    </row>
    <row r="595" spans="1:19" x14ac:dyDescent="0.2">
      <c r="A595" s="104">
        <f>IF(E595&gt;0,IF(E595&gt;0,1+MAX($A$14:A594),0),0)</f>
        <v>0</v>
      </c>
      <c r="B595" s="39"/>
      <c r="C595" s="48"/>
      <c r="D595" s="25"/>
      <c r="E595" s="73"/>
      <c r="F595" s="76">
        <f t="shared" si="99"/>
        <v>0</v>
      </c>
      <c r="G595" s="71">
        <f t="shared" si="100"/>
        <v>0</v>
      </c>
      <c r="H595" s="71">
        <f t="shared" si="101"/>
        <v>0</v>
      </c>
      <c r="I595" s="71">
        <f t="shared" si="102"/>
        <v>0</v>
      </c>
      <c r="J595" s="71">
        <f t="shared" si="103"/>
        <v>0</v>
      </c>
      <c r="K595" s="50">
        <f t="shared" si="104"/>
        <v>0</v>
      </c>
      <c r="L595" s="51">
        <f t="shared" si="105"/>
        <v>0</v>
      </c>
      <c r="M595" s="49">
        <f t="shared" si="106"/>
        <v>0</v>
      </c>
      <c r="N595" s="49">
        <f t="shared" si="107"/>
        <v>0</v>
      </c>
      <c r="O595" s="49">
        <f t="shared" si="108"/>
        <v>0</v>
      </c>
      <c r="P595" s="50">
        <f t="shared" si="109"/>
        <v>0</v>
      </c>
      <c r="Q595" s="105"/>
      <c r="R595" s="105"/>
      <c r="S595" s="105"/>
    </row>
    <row r="596" spans="1:19" x14ac:dyDescent="0.2">
      <c r="A596" s="104">
        <f>IF(E596&gt;0,IF(E596&gt;0,1+MAX($A$14:A595),0),0)</f>
        <v>0</v>
      </c>
      <c r="B596" s="39"/>
      <c r="C596" s="48"/>
      <c r="D596" s="25"/>
      <c r="E596" s="73"/>
      <c r="F596" s="76">
        <f t="shared" si="99"/>
        <v>0</v>
      </c>
      <c r="G596" s="71">
        <f t="shared" si="100"/>
        <v>0</v>
      </c>
      <c r="H596" s="71">
        <f t="shared" si="101"/>
        <v>0</v>
      </c>
      <c r="I596" s="71">
        <f t="shared" si="102"/>
        <v>0</v>
      </c>
      <c r="J596" s="71">
        <f t="shared" si="103"/>
        <v>0</v>
      </c>
      <c r="K596" s="50">
        <f t="shared" si="104"/>
        <v>0</v>
      </c>
      <c r="L596" s="51">
        <f t="shared" si="105"/>
        <v>0</v>
      </c>
      <c r="M596" s="49">
        <f t="shared" si="106"/>
        <v>0</v>
      </c>
      <c r="N596" s="49">
        <f t="shared" si="107"/>
        <v>0</v>
      </c>
      <c r="O596" s="49">
        <f t="shared" si="108"/>
        <v>0</v>
      </c>
      <c r="P596" s="50">
        <f t="shared" si="109"/>
        <v>0</v>
      </c>
      <c r="Q596" s="105"/>
      <c r="R596" s="105"/>
      <c r="S596" s="105"/>
    </row>
    <row r="597" spans="1:19" x14ac:dyDescent="0.2">
      <c r="A597" s="104">
        <f>IF(E597&gt;0,IF(E597&gt;0,1+MAX($A$14:A596),0),0)</f>
        <v>0</v>
      </c>
      <c r="B597" s="39"/>
      <c r="C597" s="48"/>
      <c r="D597" s="25"/>
      <c r="E597" s="73"/>
      <c r="F597" s="76">
        <f t="shared" si="99"/>
        <v>0</v>
      </c>
      <c r="G597" s="71">
        <f t="shared" si="100"/>
        <v>0</v>
      </c>
      <c r="H597" s="71">
        <f t="shared" si="101"/>
        <v>0</v>
      </c>
      <c r="I597" s="71">
        <f t="shared" si="102"/>
        <v>0</v>
      </c>
      <c r="J597" s="71">
        <f t="shared" si="103"/>
        <v>0</v>
      </c>
      <c r="K597" s="50">
        <f t="shared" si="104"/>
        <v>0</v>
      </c>
      <c r="L597" s="51">
        <f t="shared" si="105"/>
        <v>0</v>
      </c>
      <c r="M597" s="49">
        <f t="shared" si="106"/>
        <v>0</v>
      </c>
      <c r="N597" s="49">
        <f t="shared" si="107"/>
        <v>0</v>
      </c>
      <c r="O597" s="49">
        <f t="shared" si="108"/>
        <v>0</v>
      </c>
      <c r="P597" s="50">
        <f t="shared" si="109"/>
        <v>0</v>
      </c>
      <c r="Q597" s="105"/>
      <c r="R597" s="105"/>
      <c r="S597" s="105"/>
    </row>
    <row r="598" spans="1:19" x14ac:dyDescent="0.2">
      <c r="A598" s="104">
        <f>IF(E598&gt;0,IF(E598&gt;0,1+MAX($A$14:A597),0),0)</f>
        <v>0</v>
      </c>
      <c r="B598" s="39"/>
      <c r="C598" s="48"/>
      <c r="D598" s="25"/>
      <c r="E598" s="73"/>
      <c r="F598" s="76">
        <f t="shared" si="99"/>
        <v>0</v>
      </c>
      <c r="G598" s="71">
        <f t="shared" si="100"/>
        <v>0</v>
      </c>
      <c r="H598" s="71">
        <f t="shared" si="101"/>
        <v>0</v>
      </c>
      <c r="I598" s="71">
        <f t="shared" si="102"/>
        <v>0</v>
      </c>
      <c r="J598" s="71">
        <f t="shared" si="103"/>
        <v>0</v>
      </c>
      <c r="K598" s="50">
        <f t="shared" si="104"/>
        <v>0</v>
      </c>
      <c r="L598" s="51">
        <f t="shared" si="105"/>
        <v>0</v>
      </c>
      <c r="M598" s="49">
        <f t="shared" si="106"/>
        <v>0</v>
      </c>
      <c r="N598" s="49">
        <f t="shared" si="107"/>
        <v>0</v>
      </c>
      <c r="O598" s="49">
        <f t="shared" si="108"/>
        <v>0</v>
      </c>
      <c r="P598" s="50">
        <f t="shared" si="109"/>
        <v>0</v>
      </c>
      <c r="Q598" s="105"/>
      <c r="R598" s="105"/>
      <c r="S598" s="105"/>
    </row>
    <row r="599" spans="1:19" x14ac:dyDescent="0.2">
      <c r="A599" s="104">
        <f>IF(E599&gt;0,IF(E599&gt;0,1+MAX($A$14:A598),0),0)</f>
        <v>0</v>
      </c>
      <c r="B599" s="39"/>
      <c r="C599" s="48"/>
      <c r="D599" s="25"/>
      <c r="E599" s="73"/>
      <c r="F599" s="76">
        <f t="shared" si="99"/>
        <v>0</v>
      </c>
      <c r="G599" s="71">
        <f t="shared" si="100"/>
        <v>0</v>
      </c>
      <c r="H599" s="71">
        <f t="shared" si="101"/>
        <v>0</v>
      </c>
      <c r="I599" s="71">
        <f t="shared" si="102"/>
        <v>0</v>
      </c>
      <c r="J599" s="71">
        <f t="shared" si="103"/>
        <v>0</v>
      </c>
      <c r="K599" s="50">
        <f t="shared" si="104"/>
        <v>0</v>
      </c>
      <c r="L599" s="51">
        <f t="shared" si="105"/>
        <v>0</v>
      </c>
      <c r="M599" s="49">
        <f t="shared" si="106"/>
        <v>0</v>
      </c>
      <c r="N599" s="49">
        <f t="shared" si="107"/>
        <v>0</v>
      </c>
      <c r="O599" s="49">
        <f t="shared" si="108"/>
        <v>0</v>
      </c>
      <c r="P599" s="50">
        <f t="shared" si="109"/>
        <v>0</v>
      </c>
      <c r="Q599" s="105"/>
      <c r="R599" s="105"/>
      <c r="S599" s="105"/>
    </row>
    <row r="600" spans="1:19" x14ac:dyDescent="0.2">
      <c r="A600" s="104">
        <f>IF(E600&gt;0,IF(E600&gt;0,1+MAX($A$14:A599),0),0)</f>
        <v>0</v>
      </c>
      <c r="B600" s="39"/>
      <c r="C600" s="48"/>
      <c r="D600" s="25"/>
      <c r="E600" s="73"/>
      <c r="F600" s="76">
        <f t="shared" si="99"/>
        <v>0</v>
      </c>
      <c r="G600" s="71">
        <f t="shared" si="100"/>
        <v>0</v>
      </c>
      <c r="H600" s="71">
        <f t="shared" si="101"/>
        <v>0</v>
      </c>
      <c r="I600" s="71">
        <f t="shared" si="102"/>
        <v>0</v>
      </c>
      <c r="J600" s="71">
        <f t="shared" si="103"/>
        <v>0</v>
      </c>
      <c r="K600" s="50">
        <f t="shared" si="104"/>
        <v>0</v>
      </c>
      <c r="L600" s="51">
        <f t="shared" si="105"/>
        <v>0</v>
      </c>
      <c r="M600" s="49">
        <f t="shared" si="106"/>
        <v>0</v>
      </c>
      <c r="N600" s="49">
        <f t="shared" si="107"/>
        <v>0</v>
      </c>
      <c r="O600" s="49">
        <f t="shared" si="108"/>
        <v>0</v>
      </c>
      <c r="P600" s="50">
        <f t="shared" si="109"/>
        <v>0</v>
      </c>
      <c r="Q600" s="105"/>
      <c r="R600" s="105"/>
      <c r="S600" s="105"/>
    </row>
    <row r="601" spans="1:19" x14ac:dyDescent="0.2">
      <c r="A601" s="104">
        <f>IF(E601&gt;0,IF(E601&gt;0,1+MAX($A$14:A600),0),0)</f>
        <v>0</v>
      </c>
      <c r="B601" s="39"/>
      <c r="C601" s="48"/>
      <c r="D601" s="25"/>
      <c r="E601" s="73"/>
      <c r="F601" s="76">
        <f t="shared" si="99"/>
        <v>0</v>
      </c>
      <c r="G601" s="71">
        <f t="shared" si="100"/>
        <v>0</v>
      </c>
      <c r="H601" s="71">
        <f t="shared" si="101"/>
        <v>0</v>
      </c>
      <c r="I601" s="71">
        <f t="shared" si="102"/>
        <v>0</v>
      </c>
      <c r="J601" s="71">
        <f t="shared" si="103"/>
        <v>0</v>
      </c>
      <c r="K601" s="50">
        <f t="shared" si="104"/>
        <v>0</v>
      </c>
      <c r="L601" s="51">
        <f t="shared" si="105"/>
        <v>0</v>
      </c>
      <c r="M601" s="49">
        <f t="shared" si="106"/>
        <v>0</v>
      </c>
      <c r="N601" s="49">
        <f t="shared" si="107"/>
        <v>0</v>
      </c>
      <c r="O601" s="49">
        <f t="shared" si="108"/>
        <v>0</v>
      </c>
      <c r="P601" s="50">
        <f t="shared" si="109"/>
        <v>0</v>
      </c>
      <c r="Q601" s="105"/>
      <c r="R601" s="105"/>
      <c r="S601" s="105"/>
    </row>
    <row r="602" spans="1:19" x14ac:dyDescent="0.2">
      <c r="A602" s="104">
        <f>IF(E602&gt;0,IF(E602&gt;0,1+MAX($A$14:A601),0),0)</f>
        <v>0</v>
      </c>
      <c r="B602" s="39"/>
      <c r="C602" s="48"/>
      <c r="D602" s="25"/>
      <c r="E602" s="73"/>
      <c r="F602" s="76">
        <f t="shared" si="99"/>
        <v>0</v>
      </c>
      <c r="G602" s="71">
        <f t="shared" si="100"/>
        <v>0</v>
      </c>
      <c r="H602" s="71">
        <f t="shared" si="101"/>
        <v>0</v>
      </c>
      <c r="I602" s="71">
        <f t="shared" si="102"/>
        <v>0</v>
      </c>
      <c r="J602" s="71">
        <f t="shared" si="103"/>
        <v>0</v>
      </c>
      <c r="K602" s="50">
        <f t="shared" si="104"/>
        <v>0</v>
      </c>
      <c r="L602" s="51">
        <f t="shared" si="105"/>
        <v>0</v>
      </c>
      <c r="M602" s="49">
        <f t="shared" si="106"/>
        <v>0</v>
      </c>
      <c r="N602" s="49">
        <f t="shared" si="107"/>
        <v>0</v>
      </c>
      <c r="O602" s="49">
        <f t="shared" si="108"/>
        <v>0</v>
      </c>
      <c r="P602" s="50">
        <f t="shared" si="109"/>
        <v>0</v>
      </c>
      <c r="Q602" s="105"/>
      <c r="R602" s="105"/>
      <c r="S602" s="105"/>
    </row>
    <row r="603" spans="1:19" x14ac:dyDescent="0.2">
      <c r="A603" s="104">
        <f>IF(E603&gt;0,IF(E603&gt;0,1+MAX($A$14:A602),0),0)</f>
        <v>0</v>
      </c>
      <c r="B603" s="39"/>
      <c r="C603" s="48"/>
      <c r="D603" s="25"/>
      <c r="E603" s="73"/>
      <c r="F603" s="76">
        <f t="shared" si="99"/>
        <v>0</v>
      </c>
      <c r="G603" s="71">
        <f t="shared" si="100"/>
        <v>0</v>
      </c>
      <c r="H603" s="71">
        <f t="shared" si="101"/>
        <v>0</v>
      </c>
      <c r="I603" s="71">
        <f t="shared" si="102"/>
        <v>0</v>
      </c>
      <c r="J603" s="71">
        <f t="shared" si="103"/>
        <v>0</v>
      </c>
      <c r="K603" s="50">
        <f t="shared" si="104"/>
        <v>0</v>
      </c>
      <c r="L603" s="51">
        <f t="shared" si="105"/>
        <v>0</v>
      </c>
      <c r="M603" s="49">
        <f t="shared" si="106"/>
        <v>0</v>
      </c>
      <c r="N603" s="49">
        <f t="shared" si="107"/>
        <v>0</v>
      </c>
      <c r="O603" s="49">
        <f t="shared" si="108"/>
        <v>0</v>
      </c>
      <c r="P603" s="50">
        <f t="shared" si="109"/>
        <v>0</v>
      </c>
      <c r="Q603" s="105"/>
      <c r="R603" s="105"/>
      <c r="S603" s="105"/>
    </row>
    <row r="604" spans="1:19" x14ac:dyDescent="0.2">
      <c r="A604" s="104">
        <f>IF(E604&gt;0,IF(E604&gt;0,1+MAX($A$14:A603),0),0)</f>
        <v>0</v>
      </c>
      <c r="B604" s="39"/>
      <c r="C604" s="48"/>
      <c r="D604" s="25"/>
      <c r="E604" s="73"/>
      <c r="F604" s="76">
        <f t="shared" si="99"/>
        <v>0</v>
      </c>
      <c r="G604" s="71">
        <f t="shared" si="100"/>
        <v>0</v>
      </c>
      <c r="H604" s="71">
        <f t="shared" si="101"/>
        <v>0</v>
      </c>
      <c r="I604" s="71">
        <f t="shared" si="102"/>
        <v>0</v>
      </c>
      <c r="J604" s="71">
        <f t="shared" si="103"/>
        <v>0</v>
      </c>
      <c r="K604" s="50">
        <f t="shared" si="104"/>
        <v>0</v>
      </c>
      <c r="L604" s="51">
        <f t="shared" si="105"/>
        <v>0</v>
      </c>
      <c r="M604" s="49">
        <f t="shared" si="106"/>
        <v>0</v>
      </c>
      <c r="N604" s="49">
        <f t="shared" si="107"/>
        <v>0</v>
      </c>
      <c r="O604" s="49">
        <f t="shared" si="108"/>
        <v>0</v>
      </c>
      <c r="P604" s="50">
        <f t="shared" si="109"/>
        <v>0</v>
      </c>
      <c r="Q604" s="105"/>
      <c r="R604" s="105"/>
      <c r="S604" s="105"/>
    </row>
    <row r="605" spans="1:19" x14ac:dyDescent="0.2">
      <c r="A605" s="104">
        <f>IF(E605&gt;0,IF(E605&gt;0,1+MAX($A$14:A604),0),0)</f>
        <v>0</v>
      </c>
      <c r="B605" s="39"/>
      <c r="C605" s="48"/>
      <c r="D605" s="25"/>
      <c r="E605" s="73"/>
      <c r="F605" s="76">
        <f t="shared" si="99"/>
        <v>0</v>
      </c>
      <c r="G605" s="71">
        <f t="shared" si="100"/>
        <v>0</v>
      </c>
      <c r="H605" s="71">
        <f t="shared" si="101"/>
        <v>0</v>
      </c>
      <c r="I605" s="71">
        <f t="shared" si="102"/>
        <v>0</v>
      </c>
      <c r="J605" s="71">
        <f t="shared" si="103"/>
        <v>0</v>
      </c>
      <c r="K605" s="50">
        <f t="shared" si="104"/>
        <v>0</v>
      </c>
      <c r="L605" s="51">
        <f t="shared" si="105"/>
        <v>0</v>
      </c>
      <c r="M605" s="49">
        <f t="shared" si="106"/>
        <v>0</v>
      </c>
      <c r="N605" s="49">
        <f t="shared" si="107"/>
        <v>0</v>
      </c>
      <c r="O605" s="49">
        <f t="shared" si="108"/>
        <v>0</v>
      </c>
      <c r="P605" s="50">
        <f t="shared" si="109"/>
        <v>0</v>
      </c>
      <c r="Q605" s="105"/>
      <c r="R605" s="105"/>
      <c r="S605" s="105"/>
    </row>
    <row r="606" spans="1:19" x14ac:dyDescent="0.2">
      <c r="A606" s="104">
        <f>IF(E606&gt;0,IF(E606&gt;0,1+MAX($A$14:A605),0),0)</f>
        <v>0</v>
      </c>
      <c r="B606" s="39"/>
      <c r="C606" s="48"/>
      <c r="D606" s="25"/>
      <c r="E606" s="73"/>
      <c r="F606" s="76">
        <f t="shared" si="99"/>
        <v>0</v>
      </c>
      <c r="G606" s="71">
        <f t="shared" si="100"/>
        <v>0</v>
      </c>
      <c r="H606" s="71">
        <f t="shared" si="101"/>
        <v>0</v>
      </c>
      <c r="I606" s="71">
        <f t="shared" si="102"/>
        <v>0</v>
      </c>
      <c r="J606" s="71">
        <f t="shared" si="103"/>
        <v>0</v>
      </c>
      <c r="K606" s="50">
        <f t="shared" si="104"/>
        <v>0</v>
      </c>
      <c r="L606" s="51">
        <f t="shared" si="105"/>
        <v>0</v>
      </c>
      <c r="M606" s="49">
        <f t="shared" si="106"/>
        <v>0</v>
      </c>
      <c r="N606" s="49">
        <f t="shared" si="107"/>
        <v>0</v>
      </c>
      <c r="O606" s="49">
        <f t="shared" si="108"/>
        <v>0</v>
      </c>
      <c r="P606" s="50">
        <f t="shared" si="109"/>
        <v>0</v>
      </c>
      <c r="Q606" s="105"/>
      <c r="R606" s="105"/>
      <c r="S606" s="105"/>
    </row>
    <row r="607" spans="1:19" x14ac:dyDescent="0.2">
      <c r="A607" s="104">
        <f>IF(E607&gt;0,IF(E607&gt;0,1+MAX($A$14:A606),0),0)</f>
        <v>0</v>
      </c>
      <c r="B607" s="39"/>
      <c r="C607" s="48"/>
      <c r="D607" s="25"/>
      <c r="E607" s="73"/>
      <c r="F607" s="76">
        <f t="shared" si="99"/>
        <v>0</v>
      </c>
      <c r="G607" s="71">
        <f t="shared" si="100"/>
        <v>0</v>
      </c>
      <c r="H607" s="71">
        <f t="shared" si="101"/>
        <v>0</v>
      </c>
      <c r="I607" s="71">
        <f t="shared" si="102"/>
        <v>0</v>
      </c>
      <c r="J607" s="71">
        <f t="shared" si="103"/>
        <v>0</v>
      </c>
      <c r="K607" s="50">
        <f t="shared" si="104"/>
        <v>0</v>
      </c>
      <c r="L607" s="51">
        <f t="shared" si="105"/>
        <v>0</v>
      </c>
      <c r="M607" s="49">
        <f t="shared" si="106"/>
        <v>0</v>
      </c>
      <c r="N607" s="49">
        <f t="shared" si="107"/>
        <v>0</v>
      </c>
      <c r="O607" s="49">
        <f t="shared" si="108"/>
        <v>0</v>
      </c>
      <c r="P607" s="50">
        <f t="shared" si="109"/>
        <v>0</v>
      </c>
      <c r="Q607" s="105"/>
      <c r="R607" s="105"/>
      <c r="S607" s="105"/>
    </row>
    <row r="608" spans="1:19" x14ac:dyDescent="0.2">
      <c r="A608" s="104">
        <f>IF(E608&gt;0,IF(E608&gt;0,1+MAX($A$14:A607),0),0)</f>
        <v>0</v>
      </c>
      <c r="B608" s="39"/>
      <c r="C608" s="48"/>
      <c r="D608" s="25"/>
      <c r="E608" s="73"/>
      <c r="F608" s="76">
        <f t="shared" si="99"/>
        <v>0</v>
      </c>
      <c r="G608" s="71">
        <f t="shared" si="100"/>
        <v>0</v>
      </c>
      <c r="H608" s="71">
        <f t="shared" si="101"/>
        <v>0</v>
      </c>
      <c r="I608" s="71">
        <f t="shared" si="102"/>
        <v>0</v>
      </c>
      <c r="J608" s="71">
        <f t="shared" si="103"/>
        <v>0</v>
      </c>
      <c r="K608" s="50">
        <f t="shared" si="104"/>
        <v>0</v>
      </c>
      <c r="L608" s="51">
        <f t="shared" si="105"/>
        <v>0</v>
      </c>
      <c r="M608" s="49">
        <f t="shared" si="106"/>
        <v>0</v>
      </c>
      <c r="N608" s="49">
        <f t="shared" si="107"/>
        <v>0</v>
      </c>
      <c r="O608" s="49">
        <f t="shared" si="108"/>
        <v>0</v>
      </c>
      <c r="P608" s="50">
        <f t="shared" si="109"/>
        <v>0</v>
      </c>
      <c r="Q608" s="105"/>
      <c r="R608" s="105"/>
      <c r="S608" s="105"/>
    </row>
    <row r="609" spans="1:19" x14ac:dyDescent="0.2">
      <c r="A609" s="104">
        <f>IF(E609&gt;0,IF(E609&gt;0,1+MAX($A$14:A608),0),0)</f>
        <v>0</v>
      </c>
      <c r="B609" s="39"/>
      <c r="C609" s="48"/>
      <c r="D609" s="25"/>
      <c r="E609" s="73"/>
      <c r="F609" s="76">
        <f t="shared" si="99"/>
        <v>0</v>
      </c>
      <c r="G609" s="71">
        <f t="shared" si="100"/>
        <v>0</v>
      </c>
      <c r="H609" s="71">
        <f t="shared" si="101"/>
        <v>0</v>
      </c>
      <c r="I609" s="71">
        <f t="shared" si="102"/>
        <v>0</v>
      </c>
      <c r="J609" s="71">
        <f t="shared" si="103"/>
        <v>0</v>
      </c>
      <c r="K609" s="50">
        <f t="shared" si="104"/>
        <v>0</v>
      </c>
      <c r="L609" s="51">
        <f t="shared" si="105"/>
        <v>0</v>
      </c>
      <c r="M609" s="49">
        <f t="shared" si="106"/>
        <v>0</v>
      </c>
      <c r="N609" s="49">
        <f t="shared" si="107"/>
        <v>0</v>
      </c>
      <c r="O609" s="49">
        <f t="shared" si="108"/>
        <v>0</v>
      </c>
      <c r="P609" s="50">
        <f t="shared" si="109"/>
        <v>0</v>
      </c>
      <c r="Q609" s="105"/>
      <c r="R609" s="105"/>
      <c r="S609" s="105"/>
    </row>
    <row r="610" spans="1:19" x14ac:dyDescent="0.2">
      <c r="A610" s="104">
        <f>IF(E610&gt;0,IF(E610&gt;0,1+MAX($A$14:A609),0),0)</f>
        <v>0</v>
      </c>
      <c r="B610" s="39"/>
      <c r="C610" s="48"/>
      <c r="D610" s="25"/>
      <c r="E610" s="73"/>
      <c r="F610" s="76">
        <f t="shared" si="99"/>
        <v>0</v>
      </c>
      <c r="G610" s="71">
        <f t="shared" si="100"/>
        <v>0</v>
      </c>
      <c r="H610" s="71">
        <f t="shared" si="101"/>
        <v>0</v>
      </c>
      <c r="I610" s="71">
        <f t="shared" si="102"/>
        <v>0</v>
      </c>
      <c r="J610" s="71">
        <f t="shared" si="103"/>
        <v>0</v>
      </c>
      <c r="K610" s="50">
        <f t="shared" si="104"/>
        <v>0</v>
      </c>
      <c r="L610" s="51">
        <f t="shared" si="105"/>
        <v>0</v>
      </c>
      <c r="M610" s="49">
        <f t="shared" si="106"/>
        <v>0</v>
      </c>
      <c r="N610" s="49">
        <f t="shared" si="107"/>
        <v>0</v>
      </c>
      <c r="O610" s="49">
        <f t="shared" si="108"/>
        <v>0</v>
      </c>
      <c r="P610" s="50">
        <f t="shared" si="109"/>
        <v>0</v>
      </c>
      <c r="Q610" s="105"/>
      <c r="R610" s="105"/>
      <c r="S610" s="105"/>
    </row>
    <row r="611" spans="1:19" x14ac:dyDescent="0.2">
      <c r="A611" s="104">
        <f>IF(E611&gt;0,IF(E611&gt;0,1+MAX($A$14:A610),0),0)</f>
        <v>0</v>
      </c>
      <c r="B611" s="39"/>
      <c r="C611" s="48"/>
      <c r="D611" s="25"/>
      <c r="E611" s="73"/>
      <c r="F611" s="76">
        <f t="shared" si="99"/>
        <v>0</v>
      </c>
      <c r="G611" s="71">
        <f t="shared" si="100"/>
        <v>0</v>
      </c>
      <c r="H611" s="71">
        <f t="shared" si="101"/>
        <v>0</v>
      </c>
      <c r="I611" s="71">
        <f t="shared" si="102"/>
        <v>0</v>
      </c>
      <c r="J611" s="71">
        <f t="shared" si="103"/>
        <v>0</v>
      </c>
      <c r="K611" s="50">
        <f t="shared" si="104"/>
        <v>0</v>
      </c>
      <c r="L611" s="51">
        <f t="shared" si="105"/>
        <v>0</v>
      </c>
      <c r="M611" s="49">
        <f t="shared" si="106"/>
        <v>0</v>
      </c>
      <c r="N611" s="49">
        <f t="shared" si="107"/>
        <v>0</v>
      </c>
      <c r="O611" s="49">
        <f t="shared" si="108"/>
        <v>0</v>
      </c>
      <c r="P611" s="50">
        <f t="shared" si="109"/>
        <v>0</v>
      </c>
      <c r="Q611" s="105"/>
      <c r="R611" s="105"/>
      <c r="S611" s="105"/>
    </row>
    <row r="612" spans="1:19" x14ac:dyDescent="0.2">
      <c r="A612" s="104">
        <f>IF(E612&gt;0,IF(E612&gt;0,1+MAX($A$14:A611),0),0)</f>
        <v>0</v>
      </c>
      <c r="B612" s="39"/>
      <c r="C612" s="48"/>
      <c r="D612" s="25"/>
      <c r="E612" s="73"/>
      <c r="F612" s="76">
        <f t="shared" si="99"/>
        <v>0</v>
      </c>
      <c r="G612" s="71">
        <f t="shared" si="100"/>
        <v>0</v>
      </c>
      <c r="H612" s="71">
        <f t="shared" si="101"/>
        <v>0</v>
      </c>
      <c r="I612" s="71">
        <f t="shared" si="102"/>
        <v>0</v>
      </c>
      <c r="J612" s="71">
        <f t="shared" si="103"/>
        <v>0</v>
      </c>
      <c r="K612" s="50">
        <f t="shared" si="104"/>
        <v>0</v>
      </c>
      <c r="L612" s="51">
        <f t="shared" si="105"/>
        <v>0</v>
      </c>
      <c r="M612" s="49">
        <f t="shared" si="106"/>
        <v>0</v>
      </c>
      <c r="N612" s="49">
        <f t="shared" si="107"/>
        <v>0</v>
      </c>
      <c r="O612" s="49">
        <f t="shared" si="108"/>
        <v>0</v>
      </c>
      <c r="P612" s="50">
        <f t="shared" si="109"/>
        <v>0</v>
      </c>
      <c r="Q612" s="105"/>
      <c r="R612" s="105"/>
      <c r="S612" s="105"/>
    </row>
    <row r="613" spans="1:19" x14ac:dyDescent="0.2">
      <c r="A613" s="104">
        <f>IF(E613&gt;0,IF(E613&gt;0,1+MAX($A$14:A612),0),0)</f>
        <v>0</v>
      </c>
      <c r="B613" s="39"/>
      <c r="C613" s="48"/>
      <c r="D613" s="25"/>
      <c r="E613" s="73"/>
      <c r="F613" s="76">
        <f t="shared" si="99"/>
        <v>0</v>
      </c>
      <c r="G613" s="71">
        <f t="shared" si="100"/>
        <v>0</v>
      </c>
      <c r="H613" s="71">
        <f t="shared" si="101"/>
        <v>0</v>
      </c>
      <c r="I613" s="71">
        <f t="shared" si="102"/>
        <v>0</v>
      </c>
      <c r="J613" s="71">
        <f t="shared" si="103"/>
        <v>0</v>
      </c>
      <c r="K613" s="50">
        <f t="shared" si="104"/>
        <v>0</v>
      </c>
      <c r="L613" s="51">
        <f t="shared" si="105"/>
        <v>0</v>
      </c>
      <c r="M613" s="49">
        <f t="shared" si="106"/>
        <v>0</v>
      </c>
      <c r="N613" s="49">
        <f t="shared" si="107"/>
        <v>0</v>
      </c>
      <c r="O613" s="49">
        <f t="shared" si="108"/>
        <v>0</v>
      </c>
      <c r="P613" s="50">
        <f t="shared" si="109"/>
        <v>0</v>
      </c>
      <c r="Q613" s="105"/>
      <c r="R613" s="105"/>
      <c r="S613" s="105"/>
    </row>
    <row r="614" spans="1:19" x14ac:dyDescent="0.2">
      <c r="A614" s="104">
        <f>IF(E614&gt;0,IF(E614&gt;0,1+MAX($A$14:A613),0),0)</f>
        <v>0</v>
      </c>
      <c r="B614" s="39"/>
      <c r="C614" s="48"/>
      <c r="D614" s="25"/>
      <c r="E614" s="73"/>
      <c r="F614" s="76">
        <f t="shared" si="99"/>
        <v>0</v>
      </c>
      <c r="G614" s="71">
        <f t="shared" si="100"/>
        <v>0</v>
      </c>
      <c r="H614" s="71">
        <f t="shared" si="101"/>
        <v>0</v>
      </c>
      <c r="I614" s="71">
        <f t="shared" si="102"/>
        <v>0</v>
      </c>
      <c r="J614" s="71">
        <f t="shared" si="103"/>
        <v>0</v>
      </c>
      <c r="K614" s="50">
        <f t="shared" si="104"/>
        <v>0</v>
      </c>
      <c r="L614" s="51">
        <f t="shared" si="105"/>
        <v>0</v>
      </c>
      <c r="M614" s="49">
        <f t="shared" si="106"/>
        <v>0</v>
      </c>
      <c r="N614" s="49">
        <f t="shared" si="107"/>
        <v>0</v>
      </c>
      <c r="O614" s="49">
        <f t="shared" si="108"/>
        <v>0</v>
      </c>
      <c r="P614" s="50">
        <f t="shared" si="109"/>
        <v>0</v>
      </c>
      <c r="Q614" s="105"/>
      <c r="R614" s="105"/>
      <c r="S614" s="105"/>
    </row>
    <row r="615" spans="1:19" x14ac:dyDescent="0.2">
      <c r="A615" s="104">
        <f>IF(E615&gt;0,IF(E615&gt;0,1+MAX($A$14:A614),0),0)</f>
        <v>0</v>
      </c>
      <c r="B615" s="39"/>
      <c r="C615" s="48"/>
      <c r="D615" s="25"/>
      <c r="E615" s="73"/>
      <c r="F615" s="76">
        <f t="shared" si="99"/>
        <v>0</v>
      </c>
      <c r="G615" s="71">
        <f t="shared" si="100"/>
        <v>0</v>
      </c>
      <c r="H615" s="71">
        <f t="shared" si="101"/>
        <v>0</v>
      </c>
      <c r="I615" s="71">
        <f t="shared" si="102"/>
        <v>0</v>
      </c>
      <c r="J615" s="71">
        <f t="shared" si="103"/>
        <v>0</v>
      </c>
      <c r="K615" s="50">
        <f t="shared" si="104"/>
        <v>0</v>
      </c>
      <c r="L615" s="51">
        <f t="shared" si="105"/>
        <v>0</v>
      </c>
      <c r="M615" s="49">
        <f t="shared" si="106"/>
        <v>0</v>
      </c>
      <c r="N615" s="49">
        <f t="shared" si="107"/>
        <v>0</v>
      </c>
      <c r="O615" s="49">
        <f t="shared" si="108"/>
        <v>0</v>
      </c>
      <c r="P615" s="50">
        <f t="shared" si="109"/>
        <v>0</v>
      </c>
      <c r="Q615" s="105"/>
      <c r="R615" s="105"/>
      <c r="S615" s="105"/>
    </row>
    <row r="616" spans="1:19" x14ac:dyDescent="0.2">
      <c r="A616" s="104">
        <f>IF(E616&gt;0,IF(E616&gt;0,1+MAX($A$14:A615),0),0)</f>
        <v>0</v>
      </c>
      <c r="B616" s="39"/>
      <c r="C616" s="48"/>
      <c r="D616" s="25"/>
      <c r="E616" s="73"/>
      <c r="F616" s="76">
        <f t="shared" si="99"/>
        <v>0</v>
      </c>
      <c r="G616" s="71">
        <f t="shared" si="100"/>
        <v>0</v>
      </c>
      <c r="H616" s="71">
        <f t="shared" si="101"/>
        <v>0</v>
      </c>
      <c r="I616" s="71">
        <f t="shared" si="102"/>
        <v>0</v>
      </c>
      <c r="J616" s="71">
        <f t="shared" si="103"/>
        <v>0</v>
      </c>
      <c r="K616" s="50">
        <f t="shared" si="104"/>
        <v>0</v>
      </c>
      <c r="L616" s="51">
        <f t="shared" si="105"/>
        <v>0</v>
      </c>
      <c r="M616" s="49">
        <f t="shared" si="106"/>
        <v>0</v>
      </c>
      <c r="N616" s="49">
        <f t="shared" si="107"/>
        <v>0</v>
      </c>
      <c r="O616" s="49">
        <f t="shared" si="108"/>
        <v>0</v>
      </c>
      <c r="P616" s="50">
        <f t="shared" si="109"/>
        <v>0</v>
      </c>
      <c r="Q616" s="105"/>
      <c r="R616" s="105"/>
      <c r="S616" s="105"/>
    </row>
    <row r="617" spans="1:19" x14ac:dyDescent="0.2">
      <c r="A617" s="104">
        <f>IF(E617&gt;0,IF(E617&gt;0,1+MAX($A$14:A616),0),0)</f>
        <v>0</v>
      </c>
      <c r="B617" s="39"/>
      <c r="C617" s="48"/>
      <c r="D617" s="25"/>
      <c r="E617" s="73"/>
      <c r="F617" s="76">
        <f t="shared" si="99"/>
        <v>0</v>
      </c>
      <c r="G617" s="71">
        <f t="shared" si="100"/>
        <v>0</v>
      </c>
      <c r="H617" s="71">
        <f t="shared" si="101"/>
        <v>0</v>
      </c>
      <c r="I617" s="71">
        <f t="shared" si="102"/>
        <v>0</v>
      </c>
      <c r="J617" s="71">
        <f t="shared" si="103"/>
        <v>0</v>
      </c>
      <c r="K617" s="50">
        <f t="shared" si="104"/>
        <v>0</v>
      </c>
      <c r="L617" s="51">
        <f t="shared" si="105"/>
        <v>0</v>
      </c>
      <c r="M617" s="49">
        <f t="shared" si="106"/>
        <v>0</v>
      </c>
      <c r="N617" s="49">
        <f t="shared" si="107"/>
        <v>0</v>
      </c>
      <c r="O617" s="49">
        <f t="shared" si="108"/>
        <v>0</v>
      </c>
      <c r="P617" s="50">
        <f t="shared" si="109"/>
        <v>0</v>
      </c>
      <c r="Q617" s="105"/>
      <c r="R617" s="105"/>
      <c r="S617" s="105"/>
    </row>
    <row r="618" spans="1:19" x14ac:dyDescent="0.2">
      <c r="A618" s="104">
        <f>IF(E618&gt;0,IF(E618&gt;0,1+MAX($A$14:A617),0),0)</f>
        <v>0</v>
      </c>
      <c r="B618" s="39"/>
      <c r="C618" s="48"/>
      <c r="D618" s="25"/>
      <c r="E618" s="73"/>
      <c r="F618" s="76">
        <f t="shared" si="99"/>
        <v>0</v>
      </c>
      <c r="G618" s="71">
        <f t="shared" si="100"/>
        <v>0</v>
      </c>
      <c r="H618" s="71">
        <f t="shared" si="101"/>
        <v>0</v>
      </c>
      <c r="I618" s="71">
        <f t="shared" si="102"/>
        <v>0</v>
      </c>
      <c r="J618" s="71">
        <f t="shared" si="103"/>
        <v>0</v>
      </c>
      <c r="K618" s="50">
        <f t="shared" si="104"/>
        <v>0</v>
      </c>
      <c r="L618" s="51">
        <f t="shared" si="105"/>
        <v>0</v>
      </c>
      <c r="M618" s="49">
        <f t="shared" si="106"/>
        <v>0</v>
      </c>
      <c r="N618" s="49">
        <f t="shared" si="107"/>
        <v>0</v>
      </c>
      <c r="O618" s="49">
        <f t="shared" si="108"/>
        <v>0</v>
      </c>
      <c r="P618" s="50">
        <f t="shared" si="109"/>
        <v>0</v>
      </c>
      <c r="Q618" s="105"/>
      <c r="R618" s="105"/>
      <c r="S618" s="105"/>
    </row>
    <row r="619" spans="1:19" x14ac:dyDescent="0.2">
      <c r="A619" s="104">
        <f>IF(E619&gt;0,IF(E619&gt;0,1+MAX($A$14:A618),0),0)</f>
        <v>0</v>
      </c>
      <c r="B619" s="39"/>
      <c r="C619" s="48"/>
      <c r="D619" s="25"/>
      <c r="E619" s="73"/>
      <c r="F619" s="76">
        <f t="shared" si="99"/>
        <v>0</v>
      </c>
      <c r="G619" s="71">
        <f t="shared" si="100"/>
        <v>0</v>
      </c>
      <c r="H619" s="71">
        <f t="shared" si="101"/>
        <v>0</v>
      </c>
      <c r="I619" s="71">
        <f t="shared" si="102"/>
        <v>0</v>
      </c>
      <c r="J619" s="71">
        <f t="shared" si="103"/>
        <v>0</v>
      </c>
      <c r="K619" s="50">
        <f t="shared" si="104"/>
        <v>0</v>
      </c>
      <c r="L619" s="51">
        <f t="shared" si="105"/>
        <v>0</v>
      </c>
      <c r="M619" s="49">
        <f t="shared" si="106"/>
        <v>0</v>
      </c>
      <c r="N619" s="49">
        <f t="shared" si="107"/>
        <v>0</v>
      </c>
      <c r="O619" s="49">
        <f t="shared" si="108"/>
        <v>0</v>
      </c>
      <c r="P619" s="50">
        <f t="shared" si="109"/>
        <v>0</v>
      </c>
      <c r="Q619" s="105"/>
      <c r="R619" s="105"/>
      <c r="S619" s="105"/>
    </row>
    <row r="620" spans="1:19" x14ac:dyDescent="0.2">
      <c r="A620" s="104">
        <f>IF(E620&gt;0,IF(E620&gt;0,1+MAX($A$14:A619),0),0)</f>
        <v>0</v>
      </c>
      <c r="B620" s="39"/>
      <c r="C620" s="48"/>
      <c r="D620" s="25"/>
      <c r="E620" s="73"/>
      <c r="F620" s="76">
        <f t="shared" si="99"/>
        <v>0</v>
      </c>
      <c r="G620" s="71">
        <f t="shared" si="100"/>
        <v>0</v>
      </c>
      <c r="H620" s="71">
        <f t="shared" si="101"/>
        <v>0</v>
      </c>
      <c r="I620" s="71">
        <f t="shared" si="102"/>
        <v>0</v>
      </c>
      <c r="J620" s="71">
        <f t="shared" si="103"/>
        <v>0</v>
      </c>
      <c r="K620" s="50">
        <f t="shared" si="104"/>
        <v>0</v>
      </c>
      <c r="L620" s="51">
        <f t="shared" si="105"/>
        <v>0</v>
      </c>
      <c r="M620" s="49">
        <f t="shared" si="106"/>
        <v>0</v>
      </c>
      <c r="N620" s="49">
        <f t="shared" si="107"/>
        <v>0</v>
      </c>
      <c r="O620" s="49">
        <f t="shared" si="108"/>
        <v>0</v>
      </c>
      <c r="P620" s="50">
        <f t="shared" si="109"/>
        <v>0</v>
      </c>
      <c r="Q620" s="105"/>
      <c r="R620" s="105"/>
      <c r="S620" s="105"/>
    </row>
    <row r="621" spans="1:19" x14ac:dyDescent="0.2">
      <c r="A621" s="104">
        <f>IF(E621&gt;0,IF(E621&gt;0,1+MAX($A$14:A620),0),0)</f>
        <v>0</v>
      </c>
      <c r="B621" s="39"/>
      <c r="C621" s="48"/>
      <c r="D621" s="25"/>
      <c r="E621" s="73"/>
      <c r="F621" s="76">
        <f t="shared" si="99"/>
        <v>0</v>
      </c>
      <c r="G621" s="71">
        <f t="shared" si="100"/>
        <v>0</v>
      </c>
      <c r="H621" s="71">
        <f t="shared" si="101"/>
        <v>0</v>
      </c>
      <c r="I621" s="71">
        <f t="shared" si="102"/>
        <v>0</v>
      </c>
      <c r="J621" s="71">
        <f t="shared" si="103"/>
        <v>0</v>
      </c>
      <c r="K621" s="50">
        <f t="shared" si="104"/>
        <v>0</v>
      </c>
      <c r="L621" s="51">
        <f t="shared" si="105"/>
        <v>0</v>
      </c>
      <c r="M621" s="49">
        <f t="shared" si="106"/>
        <v>0</v>
      </c>
      <c r="N621" s="49">
        <f t="shared" si="107"/>
        <v>0</v>
      </c>
      <c r="O621" s="49">
        <f t="shared" si="108"/>
        <v>0</v>
      </c>
      <c r="P621" s="50">
        <f t="shared" si="109"/>
        <v>0</v>
      </c>
      <c r="Q621" s="105"/>
      <c r="R621" s="105"/>
      <c r="S621" s="105"/>
    </row>
    <row r="622" spans="1:19" x14ac:dyDescent="0.2">
      <c r="A622" s="104">
        <f>IF(E622&gt;0,IF(E622&gt;0,1+MAX($A$14:A621),0),0)</f>
        <v>0</v>
      </c>
      <c r="B622" s="39"/>
      <c r="C622" s="48"/>
      <c r="D622" s="25"/>
      <c r="E622" s="73"/>
      <c r="F622" s="76">
        <f t="shared" si="99"/>
        <v>0</v>
      </c>
      <c r="G622" s="71">
        <f t="shared" si="100"/>
        <v>0</v>
      </c>
      <c r="H622" s="71">
        <f t="shared" si="101"/>
        <v>0</v>
      </c>
      <c r="I622" s="71">
        <f t="shared" si="102"/>
        <v>0</v>
      </c>
      <c r="J622" s="71">
        <f t="shared" si="103"/>
        <v>0</v>
      </c>
      <c r="K622" s="50">
        <f t="shared" si="104"/>
        <v>0</v>
      </c>
      <c r="L622" s="51">
        <f t="shared" si="105"/>
        <v>0</v>
      </c>
      <c r="M622" s="49">
        <f t="shared" si="106"/>
        <v>0</v>
      </c>
      <c r="N622" s="49">
        <f t="shared" si="107"/>
        <v>0</v>
      </c>
      <c r="O622" s="49">
        <f t="shared" si="108"/>
        <v>0</v>
      </c>
      <c r="P622" s="50">
        <f t="shared" si="109"/>
        <v>0</v>
      </c>
      <c r="Q622" s="105"/>
      <c r="R622" s="105"/>
      <c r="S622" s="105"/>
    </row>
    <row r="623" spans="1:19" x14ac:dyDescent="0.2">
      <c r="A623" s="104">
        <f>IF(E623&gt;0,IF(E623&gt;0,1+MAX($A$14:A622),0),0)</f>
        <v>0</v>
      </c>
      <c r="B623" s="39"/>
      <c r="C623" s="48"/>
      <c r="D623" s="25"/>
      <c r="E623" s="73"/>
      <c r="F623" s="76">
        <f t="shared" si="99"/>
        <v>0</v>
      </c>
      <c r="G623" s="71">
        <f t="shared" si="100"/>
        <v>0</v>
      </c>
      <c r="H623" s="71">
        <f t="shared" si="101"/>
        <v>0</v>
      </c>
      <c r="I623" s="71">
        <f t="shared" si="102"/>
        <v>0</v>
      </c>
      <c r="J623" s="71">
        <f t="shared" si="103"/>
        <v>0</v>
      </c>
      <c r="K623" s="50">
        <f t="shared" si="104"/>
        <v>0</v>
      </c>
      <c r="L623" s="51">
        <f t="shared" si="105"/>
        <v>0</v>
      </c>
      <c r="M623" s="49">
        <f t="shared" si="106"/>
        <v>0</v>
      </c>
      <c r="N623" s="49">
        <f t="shared" si="107"/>
        <v>0</v>
      </c>
      <c r="O623" s="49">
        <f t="shared" si="108"/>
        <v>0</v>
      </c>
      <c r="P623" s="50">
        <f t="shared" si="109"/>
        <v>0</v>
      </c>
      <c r="Q623" s="105"/>
      <c r="R623" s="105"/>
      <c r="S623" s="105"/>
    </row>
    <row r="624" spans="1:19" x14ac:dyDescent="0.2">
      <c r="A624" s="104">
        <f>IF(E624&gt;0,IF(E624&gt;0,1+MAX($A$14:A623),0),0)</f>
        <v>0</v>
      </c>
      <c r="B624" s="39"/>
      <c r="C624" s="48"/>
      <c r="D624" s="25"/>
      <c r="E624" s="73"/>
      <c r="F624" s="76">
        <f t="shared" si="99"/>
        <v>0</v>
      </c>
      <c r="G624" s="71">
        <f t="shared" si="100"/>
        <v>0</v>
      </c>
      <c r="H624" s="71">
        <f t="shared" si="101"/>
        <v>0</v>
      </c>
      <c r="I624" s="71">
        <f t="shared" si="102"/>
        <v>0</v>
      </c>
      <c r="J624" s="71">
        <f t="shared" si="103"/>
        <v>0</v>
      </c>
      <c r="K624" s="50">
        <f t="shared" si="104"/>
        <v>0</v>
      </c>
      <c r="L624" s="51">
        <f t="shared" si="105"/>
        <v>0</v>
      </c>
      <c r="M624" s="49">
        <f t="shared" si="106"/>
        <v>0</v>
      </c>
      <c r="N624" s="49">
        <f t="shared" si="107"/>
        <v>0</v>
      </c>
      <c r="O624" s="49">
        <f t="shared" si="108"/>
        <v>0</v>
      </c>
      <c r="P624" s="50">
        <f t="shared" si="109"/>
        <v>0</v>
      </c>
      <c r="Q624" s="105"/>
      <c r="R624" s="105"/>
      <c r="S624" s="105"/>
    </row>
    <row r="625" spans="1:19" x14ac:dyDescent="0.2">
      <c r="A625" s="104">
        <f>IF(E625&gt;0,IF(E625&gt;0,1+MAX($A$14:A624),0),0)</f>
        <v>0</v>
      </c>
      <c r="B625" s="39"/>
      <c r="C625" s="48"/>
      <c r="D625" s="25"/>
      <c r="E625" s="73"/>
      <c r="F625" s="76">
        <f t="shared" si="99"/>
        <v>0</v>
      </c>
      <c r="G625" s="71">
        <f t="shared" si="100"/>
        <v>0</v>
      </c>
      <c r="H625" s="71">
        <f t="shared" si="101"/>
        <v>0</v>
      </c>
      <c r="I625" s="71">
        <f t="shared" si="102"/>
        <v>0</v>
      </c>
      <c r="J625" s="71">
        <f t="shared" si="103"/>
        <v>0</v>
      </c>
      <c r="K625" s="50">
        <f t="shared" si="104"/>
        <v>0</v>
      </c>
      <c r="L625" s="51">
        <f t="shared" si="105"/>
        <v>0</v>
      </c>
      <c r="M625" s="49">
        <f t="shared" si="106"/>
        <v>0</v>
      </c>
      <c r="N625" s="49">
        <f t="shared" si="107"/>
        <v>0</v>
      </c>
      <c r="O625" s="49">
        <f t="shared" si="108"/>
        <v>0</v>
      </c>
      <c r="P625" s="50">
        <f t="shared" si="109"/>
        <v>0</v>
      </c>
      <c r="Q625" s="105"/>
      <c r="R625" s="105"/>
      <c r="S625" s="105"/>
    </row>
    <row r="626" spans="1:19" x14ac:dyDescent="0.2">
      <c r="A626" s="104">
        <f>IF(E626&gt;0,IF(E626&gt;0,1+MAX($A$14:A625),0),0)</f>
        <v>0</v>
      </c>
      <c r="B626" s="39"/>
      <c r="C626" s="48"/>
      <c r="D626" s="25"/>
      <c r="E626" s="73"/>
      <c r="F626" s="76">
        <f t="shared" si="99"/>
        <v>0</v>
      </c>
      <c r="G626" s="71">
        <f t="shared" si="100"/>
        <v>0</v>
      </c>
      <c r="H626" s="71">
        <f t="shared" si="101"/>
        <v>0</v>
      </c>
      <c r="I626" s="71">
        <f t="shared" si="102"/>
        <v>0</v>
      </c>
      <c r="J626" s="71">
        <f t="shared" si="103"/>
        <v>0</v>
      </c>
      <c r="K626" s="50">
        <f t="shared" si="104"/>
        <v>0</v>
      </c>
      <c r="L626" s="51">
        <f t="shared" si="105"/>
        <v>0</v>
      </c>
      <c r="M626" s="49">
        <f t="shared" si="106"/>
        <v>0</v>
      </c>
      <c r="N626" s="49">
        <f t="shared" si="107"/>
        <v>0</v>
      </c>
      <c r="O626" s="49">
        <f t="shared" si="108"/>
        <v>0</v>
      </c>
      <c r="P626" s="50">
        <f t="shared" si="109"/>
        <v>0</v>
      </c>
      <c r="Q626" s="105"/>
      <c r="R626" s="105"/>
      <c r="S626" s="105"/>
    </row>
    <row r="627" spans="1:19" x14ac:dyDescent="0.2">
      <c r="A627" s="104">
        <f>IF(E627&gt;0,IF(E627&gt;0,1+MAX($A$14:A626),0),0)</f>
        <v>0</v>
      </c>
      <c r="B627" s="39"/>
      <c r="C627" s="48"/>
      <c r="D627" s="25"/>
      <c r="E627" s="73"/>
      <c r="F627" s="76">
        <f t="shared" si="99"/>
        <v>0</v>
      </c>
      <c r="G627" s="71">
        <f t="shared" si="100"/>
        <v>0</v>
      </c>
      <c r="H627" s="71">
        <f t="shared" si="101"/>
        <v>0</v>
      </c>
      <c r="I627" s="71">
        <f t="shared" si="102"/>
        <v>0</v>
      </c>
      <c r="J627" s="71">
        <f t="shared" si="103"/>
        <v>0</v>
      </c>
      <c r="K627" s="50">
        <f t="shared" si="104"/>
        <v>0</v>
      </c>
      <c r="L627" s="51">
        <f t="shared" si="105"/>
        <v>0</v>
      </c>
      <c r="M627" s="49">
        <f t="shared" si="106"/>
        <v>0</v>
      </c>
      <c r="N627" s="49">
        <f t="shared" si="107"/>
        <v>0</v>
      </c>
      <c r="O627" s="49">
        <f t="shared" si="108"/>
        <v>0</v>
      </c>
      <c r="P627" s="50">
        <f t="shared" si="109"/>
        <v>0</v>
      </c>
      <c r="Q627" s="105"/>
      <c r="R627" s="105"/>
      <c r="S627" s="105"/>
    </row>
    <row r="628" spans="1:19" x14ac:dyDescent="0.2">
      <c r="A628" s="104">
        <f>IF(E628&gt;0,IF(E628&gt;0,1+MAX($A$14:A627),0),0)</f>
        <v>0</v>
      </c>
      <c r="B628" s="39"/>
      <c r="C628" s="48"/>
      <c r="D628" s="25"/>
      <c r="E628" s="73"/>
      <c r="F628" s="76">
        <f t="shared" si="99"/>
        <v>0</v>
      </c>
      <c r="G628" s="71">
        <f t="shared" si="100"/>
        <v>0</v>
      </c>
      <c r="H628" s="71">
        <f t="shared" si="101"/>
        <v>0</v>
      </c>
      <c r="I628" s="71">
        <f t="shared" si="102"/>
        <v>0</v>
      </c>
      <c r="J628" s="71">
        <f t="shared" si="103"/>
        <v>0</v>
      </c>
      <c r="K628" s="50">
        <f t="shared" si="104"/>
        <v>0</v>
      </c>
      <c r="L628" s="51">
        <f t="shared" si="105"/>
        <v>0</v>
      </c>
      <c r="M628" s="49">
        <f t="shared" si="106"/>
        <v>0</v>
      </c>
      <c r="N628" s="49">
        <f t="shared" si="107"/>
        <v>0</v>
      </c>
      <c r="O628" s="49">
        <f t="shared" si="108"/>
        <v>0</v>
      </c>
      <c r="P628" s="50">
        <f t="shared" si="109"/>
        <v>0</v>
      </c>
      <c r="Q628" s="105"/>
      <c r="R628" s="105"/>
      <c r="S628" s="105"/>
    </row>
    <row r="629" spans="1:19" x14ac:dyDescent="0.2">
      <c r="A629" s="104">
        <f>IF(E629&gt;0,IF(E629&gt;0,1+MAX($A$14:A628),0),0)</f>
        <v>0</v>
      </c>
      <c r="B629" s="39"/>
      <c r="C629" s="48"/>
      <c r="D629" s="25"/>
      <c r="E629" s="73"/>
      <c r="F629" s="76">
        <f t="shared" si="99"/>
        <v>0</v>
      </c>
      <c r="G629" s="71">
        <f t="shared" si="100"/>
        <v>0</v>
      </c>
      <c r="H629" s="71">
        <f t="shared" si="101"/>
        <v>0</v>
      </c>
      <c r="I629" s="71">
        <f t="shared" si="102"/>
        <v>0</v>
      </c>
      <c r="J629" s="71">
        <f t="shared" si="103"/>
        <v>0</v>
      </c>
      <c r="K629" s="50">
        <f t="shared" si="104"/>
        <v>0</v>
      </c>
      <c r="L629" s="51">
        <f t="shared" si="105"/>
        <v>0</v>
      </c>
      <c r="M629" s="49">
        <f t="shared" si="106"/>
        <v>0</v>
      </c>
      <c r="N629" s="49">
        <f t="shared" si="107"/>
        <v>0</v>
      </c>
      <c r="O629" s="49">
        <f t="shared" si="108"/>
        <v>0</v>
      </c>
      <c r="P629" s="50">
        <f t="shared" si="109"/>
        <v>0</v>
      </c>
      <c r="Q629" s="105"/>
      <c r="R629" s="105"/>
      <c r="S629" s="105"/>
    </row>
    <row r="630" spans="1:19" x14ac:dyDescent="0.2">
      <c r="A630" s="104">
        <f>IF(E630&gt;0,IF(E630&gt;0,1+MAX($A$14:A629),0),0)</f>
        <v>0</v>
      </c>
      <c r="B630" s="39"/>
      <c r="C630" s="48"/>
      <c r="D630" s="25"/>
      <c r="E630" s="73"/>
      <c r="F630" s="76">
        <f t="shared" si="99"/>
        <v>0</v>
      </c>
      <c r="G630" s="71">
        <f t="shared" si="100"/>
        <v>0</v>
      </c>
      <c r="H630" s="71">
        <f t="shared" si="101"/>
        <v>0</v>
      </c>
      <c r="I630" s="71">
        <f t="shared" si="102"/>
        <v>0</v>
      </c>
      <c r="J630" s="71">
        <f t="shared" si="103"/>
        <v>0</v>
      </c>
      <c r="K630" s="50">
        <f t="shared" si="104"/>
        <v>0</v>
      </c>
      <c r="L630" s="51">
        <f t="shared" si="105"/>
        <v>0</v>
      </c>
      <c r="M630" s="49">
        <f t="shared" si="106"/>
        <v>0</v>
      </c>
      <c r="N630" s="49">
        <f t="shared" si="107"/>
        <v>0</v>
      </c>
      <c r="O630" s="49">
        <f t="shared" si="108"/>
        <v>0</v>
      </c>
      <c r="P630" s="50">
        <f t="shared" si="109"/>
        <v>0</v>
      </c>
      <c r="Q630" s="105"/>
      <c r="R630" s="105"/>
      <c r="S630" s="105"/>
    </row>
    <row r="631" spans="1:19" x14ac:dyDescent="0.2">
      <c r="A631" s="104">
        <f>IF(E631&gt;0,IF(E631&gt;0,1+MAX($A$14:A630),0),0)</f>
        <v>0</v>
      </c>
      <c r="B631" s="39"/>
      <c r="C631" s="48"/>
      <c r="D631" s="25"/>
      <c r="E631" s="73"/>
      <c r="F631" s="76">
        <f t="shared" si="99"/>
        <v>0</v>
      </c>
      <c r="G631" s="71">
        <f t="shared" si="100"/>
        <v>0</v>
      </c>
      <c r="H631" s="71">
        <f t="shared" si="101"/>
        <v>0</v>
      </c>
      <c r="I631" s="71">
        <f t="shared" si="102"/>
        <v>0</v>
      </c>
      <c r="J631" s="71">
        <f t="shared" si="103"/>
        <v>0</v>
      </c>
      <c r="K631" s="50">
        <f t="shared" si="104"/>
        <v>0</v>
      </c>
      <c r="L631" s="51">
        <f t="shared" si="105"/>
        <v>0</v>
      </c>
      <c r="M631" s="49">
        <f t="shared" si="106"/>
        <v>0</v>
      </c>
      <c r="N631" s="49">
        <f t="shared" si="107"/>
        <v>0</v>
      </c>
      <c r="O631" s="49">
        <f t="shared" si="108"/>
        <v>0</v>
      </c>
      <c r="P631" s="50">
        <f t="shared" si="109"/>
        <v>0</v>
      </c>
      <c r="Q631" s="105"/>
      <c r="R631" s="105"/>
      <c r="S631" s="105"/>
    </row>
    <row r="632" spans="1:19" x14ac:dyDescent="0.2">
      <c r="A632" s="104">
        <f>IF(E632&gt;0,IF(E632&gt;0,1+MAX($A$14:A631),0),0)</f>
        <v>0</v>
      </c>
      <c r="B632" s="39"/>
      <c r="C632" s="48"/>
      <c r="D632" s="25"/>
      <c r="E632" s="73"/>
      <c r="F632" s="76">
        <f t="shared" si="99"/>
        <v>0</v>
      </c>
      <c r="G632" s="71">
        <f t="shared" si="100"/>
        <v>0</v>
      </c>
      <c r="H632" s="71">
        <f t="shared" si="101"/>
        <v>0</v>
      </c>
      <c r="I632" s="71">
        <f t="shared" si="102"/>
        <v>0</v>
      </c>
      <c r="J632" s="71">
        <f t="shared" si="103"/>
        <v>0</v>
      </c>
      <c r="K632" s="50">
        <f t="shared" si="104"/>
        <v>0</v>
      </c>
      <c r="L632" s="51">
        <f t="shared" si="105"/>
        <v>0</v>
      </c>
      <c r="M632" s="49">
        <f t="shared" si="106"/>
        <v>0</v>
      </c>
      <c r="N632" s="49">
        <f t="shared" si="107"/>
        <v>0</v>
      </c>
      <c r="O632" s="49">
        <f t="shared" si="108"/>
        <v>0</v>
      </c>
      <c r="P632" s="50">
        <f t="shared" si="109"/>
        <v>0</v>
      </c>
      <c r="Q632" s="105"/>
      <c r="R632" s="105"/>
      <c r="S632" s="105"/>
    </row>
    <row r="633" spans="1:19" x14ac:dyDescent="0.2">
      <c r="A633" s="104">
        <f>IF(E633&gt;0,IF(E633&gt;0,1+MAX($A$14:A632),0),0)</f>
        <v>0</v>
      </c>
      <c r="B633" s="39"/>
      <c r="C633" s="48"/>
      <c r="D633" s="25"/>
      <c r="E633" s="73"/>
      <c r="F633" s="76">
        <f t="shared" si="99"/>
        <v>0</v>
      </c>
      <c r="G633" s="71">
        <f t="shared" si="100"/>
        <v>0</v>
      </c>
      <c r="H633" s="71">
        <f t="shared" si="101"/>
        <v>0</v>
      </c>
      <c r="I633" s="71">
        <f t="shared" si="102"/>
        <v>0</v>
      </c>
      <c r="J633" s="71">
        <f t="shared" si="103"/>
        <v>0</v>
      </c>
      <c r="K633" s="50">
        <f t="shared" si="104"/>
        <v>0</v>
      </c>
      <c r="L633" s="51">
        <f t="shared" si="105"/>
        <v>0</v>
      </c>
      <c r="M633" s="49">
        <f t="shared" si="106"/>
        <v>0</v>
      </c>
      <c r="N633" s="49">
        <f t="shared" si="107"/>
        <v>0</v>
      </c>
      <c r="O633" s="49">
        <f t="shared" si="108"/>
        <v>0</v>
      </c>
      <c r="P633" s="50">
        <f t="shared" si="109"/>
        <v>0</v>
      </c>
      <c r="Q633" s="105"/>
      <c r="R633" s="105"/>
      <c r="S633" s="105"/>
    </row>
    <row r="634" spans="1:19" x14ac:dyDescent="0.2">
      <c r="A634" s="104">
        <f>IF(E634&gt;0,IF(E634&gt;0,1+MAX($A$14:A633),0),0)</f>
        <v>0</v>
      </c>
      <c r="B634" s="39"/>
      <c r="C634" s="48"/>
      <c r="D634" s="25"/>
      <c r="E634" s="73"/>
      <c r="F634" s="76">
        <f t="shared" si="99"/>
        <v>0</v>
      </c>
      <c r="G634" s="71">
        <f t="shared" si="100"/>
        <v>0</v>
      </c>
      <c r="H634" s="71">
        <f t="shared" si="101"/>
        <v>0</v>
      </c>
      <c r="I634" s="71">
        <f t="shared" si="102"/>
        <v>0</v>
      </c>
      <c r="J634" s="71">
        <f t="shared" si="103"/>
        <v>0</v>
      </c>
      <c r="K634" s="50">
        <f t="shared" si="104"/>
        <v>0</v>
      </c>
      <c r="L634" s="51">
        <f t="shared" si="105"/>
        <v>0</v>
      </c>
      <c r="M634" s="49">
        <f t="shared" si="106"/>
        <v>0</v>
      </c>
      <c r="N634" s="49">
        <f t="shared" si="107"/>
        <v>0</v>
      </c>
      <c r="O634" s="49">
        <f t="shared" si="108"/>
        <v>0</v>
      </c>
      <c r="P634" s="50">
        <f t="shared" si="109"/>
        <v>0</v>
      </c>
      <c r="Q634" s="105"/>
      <c r="R634" s="105"/>
      <c r="S634" s="105"/>
    </row>
    <row r="635" spans="1:19" x14ac:dyDescent="0.2">
      <c r="A635" s="104">
        <f>IF(E635&gt;0,IF(E635&gt;0,1+MAX($A$14:A634),0),0)</f>
        <v>0</v>
      </c>
      <c r="B635" s="39"/>
      <c r="C635" s="48"/>
      <c r="D635" s="25"/>
      <c r="E635" s="73"/>
      <c r="F635" s="76">
        <f t="shared" si="99"/>
        <v>0</v>
      </c>
      <c r="G635" s="71">
        <f t="shared" si="100"/>
        <v>0</v>
      </c>
      <c r="H635" s="71">
        <f t="shared" si="101"/>
        <v>0</v>
      </c>
      <c r="I635" s="71">
        <f t="shared" si="102"/>
        <v>0</v>
      </c>
      <c r="J635" s="71">
        <f t="shared" si="103"/>
        <v>0</v>
      </c>
      <c r="K635" s="50">
        <f t="shared" si="104"/>
        <v>0</v>
      </c>
      <c r="L635" s="51">
        <f t="shared" si="105"/>
        <v>0</v>
      </c>
      <c r="M635" s="49">
        <f t="shared" si="106"/>
        <v>0</v>
      </c>
      <c r="N635" s="49">
        <f t="shared" si="107"/>
        <v>0</v>
      </c>
      <c r="O635" s="49">
        <f t="shared" si="108"/>
        <v>0</v>
      </c>
      <c r="P635" s="50">
        <f t="shared" si="109"/>
        <v>0</v>
      </c>
      <c r="Q635" s="105"/>
      <c r="R635" s="105"/>
      <c r="S635" s="105"/>
    </row>
    <row r="636" spans="1:19" x14ac:dyDescent="0.2">
      <c r="A636" s="104">
        <f>IF(E636&gt;0,IF(E636&gt;0,1+MAX($A$14:A635),0),0)</f>
        <v>0</v>
      </c>
      <c r="B636" s="39"/>
      <c r="C636" s="48"/>
      <c r="D636" s="25"/>
      <c r="E636" s="73"/>
      <c r="F636" s="76">
        <f t="shared" si="99"/>
        <v>0</v>
      </c>
      <c r="G636" s="71">
        <f t="shared" si="100"/>
        <v>0</v>
      </c>
      <c r="H636" s="71">
        <f t="shared" si="101"/>
        <v>0</v>
      </c>
      <c r="I636" s="71">
        <f t="shared" si="102"/>
        <v>0</v>
      </c>
      <c r="J636" s="71">
        <f t="shared" si="103"/>
        <v>0</v>
      </c>
      <c r="K636" s="50">
        <f t="shared" si="104"/>
        <v>0</v>
      </c>
      <c r="L636" s="51">
        <f t="shared" si="105"/>
        <v>0</v>
      </c>
      <c r="M636" s="49">
        <f t="shared" si="106"/>
        <v>0</v>
      </c>
      <c r="N636" s="49">
        <f t="shared" si="107"/>
        <v>0</v>
      </c>
      <c r="O636" s="49">
        <f t="shared" si="108"/>
        <v>0</v>
      </c>
      <c r="P636" s="50">
        <f t="shared" si="109"/>
        <v>0</v>
      </c>
      <c r="Q636" s="105"/>
      <c r="R636" s="105"/>
      <c r="S636" s="105"/>
    </row>
    <row r="637" spans="1:19" x14ac:dyDescent="0.2">
      <c r="A637" s="104">
        <f>IF(E637&gt;0,IF(E637&gt;0,1+MAX($A$14:A636),0),0)</f>
        <v>0</v>
      </c>
      <c r="B637" s="39"/>
      <c r="C637" s="48"/>
      <c r="D637" s="25"/>
      <c r="E637" s="73"/>
      <c r="F637" s="76">
        <f t="shared" si="99"/>
        <v>0</v>
      </c>
      <c r="G637" s="71">
        <f t="shared" si="100"/>
        <v>0</v>
      </c>
      <c r="H637" s="71">
        <f t="shared" si="101"/>
        <v>0</v>
      </c>
      <c r="I637" s="71">
        <f t="shared" si="102"/>
        <v>0</v>
      </c>
      <c r="J637" s="71">
        <f t="shared" si="103"/>
        <v>0</v>
      </c>
      <c r="K637" s="50">
        <f t="shared" si="104"/>
        <v>0</v>
      </c>
      <c r="L637" s="51">
        <f t="shared" si="105"/>
        <v>0</v>
      </c>
      <c r="M637" s="49">
        <f t="shared" si="106"/>
        <v>0</v>
      </c>
      <c r="N637" s="49">
        <f t="shared" si="107"/>
        <v>0</v>
      </c>
      <c r="O637" s="49">
        <f t="shared" si="108"/>
        <v>0</v>
      </c>
      <c r="P637" s="50">
        <f t="shared" si="109"/>
        <v>0</v>
      </c>
      <c r="Q637" s="105"/>
      <c r="R637" s="105"/>
      <c r="S637" s="105"/>
    </row>
    <row r="638" spans="1:19" x14ac:dyDescent="0.2">
      <c r="A638" s="104">
        <f>IF(E638&gt;0,IF(E638&gt;0,1+MAX($A$14:A637),0),0)</f>
        <v>0</v>
      </c>
      <c r="B638" s="39"/>
      <c r="C638" s="48"/>
      <c r="D638" s="25"/>
      <c r="E638" s="73"/>
      <c r="F638" s="76">
        <f t="shared" si="99"/>
        <v>0</v>
      </c>
      <c r="G638" s="71">
        <f t="shared" si="100"/>
        <v>0</v>
      </c>
      <c r="H638" s="71">
        <f t="shared" si="101"/>
        <v>0</v>
      </c>
      <c r="I638" s="71">
        <f t="shared" si="102"/>
        <v>0</v>
      </c>
      <c r="J638" s="71">
        <f t="shared" si="103"/>
        <v>0</v>
      </c>
      <c r="K638" s="50">
        <f t="shared" si="104"/>
        <v>0</v>
      </c>
      <c r="L638" s="51">
        <f t="shared" si="105"/>
        <v>0</v>
      </c>
      <c r="M638" s="49">
        <f t="shared" si="106"/>
        <v>0</v>
      </c>
      <c r="N638" s="49">
        <f t="shared" si="107"/>
        <v>0</v>
      </c>
      <c r="O638" s="49">
        <f t="shared" si="108"/>
        <v>0</v>
      </c>
      <c r="P638" s="50">
        <f t="shared" si="109"/>
        <v>0</v>
      </c>
      <c r="Q638" s="105"/>
      <c r="R638" s="105"/>
      <c r="S638" s="105"/>
    </row>
    <row r="639" spans="1:19" x14ac:dyDescent="0.2">
      <c r="A639" s="104">
        <f>IF(E639&gt;0,IF(E639&gt;0,1+MAX($A$14:A638),0),0)</f>
        <v>0</v>
      </c>
      <c r="B639" s="39"/>
      <c r="C639" s="48"/>
      <c r="D639" s="25"/>
      <c r="E639" s="73"/>
      <c r="F639" s="76">
        <f t="shared" si="99"/>
        <v>0</v>
      </c>
      <c r="G639" s="71">
        <f t="shared" si="100"/>
        <v>0</v>
      </c>
      <c r="H639" s="71">
        <f t="shared" si="101"/>
        <v>0</v>
      </c>
      <c r="I639" s="71">
        <f t="shared" si="102"/>
        <v>0</v>
      </c>
      <c r="J639" s="71">
        <f t="shared" si="103"/>
        <v>0</v>
      </c>
      <c r="K639" s="50">
        <f t="shared" si="104"/>
        <v>0</v>
      </c>
      <c r="L639" s="51">
        <f t="shared" si="105"/>
        <v>0</v>
      </c>
      <c r="M639" s="49">
        <f t="shared" si="106"/>
        <v>0</v>
      </c>
      <c r="N639" s="49">
        <f t="shared" si="107"/>
        <v>0</v>
      </c>
      <c r="O639" s="49">
        <f t="shared" si="108"/>
        <v>0</v>
      </c>
      <c r="P639" s="50">
        <f t="shared" si="109"/>
        <v>0</v>
      </c>
      <c r="Q639" s="105"/>
      <c r="R639" s="105"/>
      <c r="S639" s="105"/>
    </row>
    <row r="640" spans="1:19" x14ac:dyDescent="0.2">
      <c r="A640" s="104">
        <f>IF(E640&gt;0,IF(E640&gt;0,1+MAX($A$14:A639),0),0)</f>
        <v>0</v>
      </c>
      <c r="B640" s="39"/>
      <c r="C640" s="48"/>
      <c r="D640" s="25"/>
      <c r="E640" s="73"/>
      <c r="F640" s="76">
        <f t="shared" si="99"/>
        <v>0</v>
      </c>
      <c r="G640" s="71">
        <f t="shared" si="100"/>
        <v>0</v>
      </c>
      <c r="H640" s="71">
        <f t="shared" si="101"/>
        <v>0</v>
      </c>
      <c r="I640" s="71">
        <f t="shared" si="102"/>
        <v>0</v>
      </c>
      <c r="J640" s="71">
        <f t="shared" si="103"/>
        <v>0</v>
      </c>
      <c r="K640" s="50">
        <f t="shared" si="104"/>
        <v>0</v>
      </c>
      <c r="L640" s="51">
        <f t="shared" si="105"/>
        <v>0</v>
      </c>
      <c r="M640" s="49">
        <f t="shared" si="106"/>
        <v>0</v>
      </c>
      <c r="N640" s="49">
        <f t="shared" si="107"/>
        <v>0</v>
      </c>
      <c r="O640" s="49">
        <f t="shared" si="108"/>
        <v>0</v>
      </c>
      <c r="P640" s="50">
        <f t="shared" si="109"/>
        <v>0</v>
      </c>
      <c r="Q640" s="105"/>
      <c r="R640" s="105"/>
      <c r="S640" s="105"/>
    </row>
    <row r="641" spans="1:19" x14ac:dyDescent="0.2">
      <c r="A641" s="104">
        <f>IF(E641&gt;0,IF(E641&gt;0,1+MAX($A$14:A640),0),0)</f>
        <v>0</v>
      </c>
      <c r="B641" s="39"/>
      <c r="C641" s="48"/>
      <c r="D641" s="25"/>
      <c r="E641" s="73"/>
      <c r="F641" s="76">
        <f t="shared" si="99"/>
        <v>0</v>
      </c>
      <c r="G641" s="71">
        <f t="shared" si="100"/>
        <v>0</v>
      </c>
      <c r="H641" s="71">
        <f t="shared" si="101"/>
        <v>0</v>
      </c>
      <c r="I641" s="71">
        <f t="shared" si="102"/>
        <v>0</v>
      </c>
      <c r="J641" s="71">
        <f t="shared" si="103"/>
        <v>0</v>
      </c>
      <c r="K641" s="50">
        <f t="shared" si="104"/>
        <v>0</v>
      </c>
      <c r="L641" s="51">
        <f t="shared" si="105"/>
        <v>0</v>
      </c>
      <c r="M641" s="49">
        <f t="shared" si="106"/>
        <v>0</v>
      </c>
      <c r="N641" s="49">
        <f t="shared" si="107"/>
        <v>0</v>
      </c>
      <c r="O641" s="49">
        <f t="shared" si="108"/>
        <v>0</v>
      </c>
      <c r="P641" s="50">
        <f t="shared" si="109"/>
        <v>0</v>
      </c>
      <c r="Q641" s="105"/>
      <c r="R641" s="105"/>
      <c r="S641" s="105"/>
    </row>
    <row r="642" spans="1:19" x14ac:dyDescent="0.2">
      <c r="A642" s="104">
        <f>IF(E642&gt;0,IF(E642&gt;0,1+MAX($A$14:A641),0),0)</f>
        <v>0</v>
      </c>
      <c r="B642" s="39"/>
      <c r="C642" s="48"/>
      <c r="D642" s="25"/>
      <c r="E642" s="73"/>
      <c r="F642" s="76">
        <f t="shared" si="99"/>
        <v>0</v>
      </c>
      <c r="G642" s="71">
        <f t="shared" si="100"/>
        <v>0</v>
      </c>
      <c r="H642" s="71">
        <f t="shared" si="101"/>
        <v>0</v>
      </c>
      <c r="I642" s="71">
        <f t="shared" si="102"/>
        <v>0</v>
      </c>
      <c r="J642" s="71">
        <f t="shared" si="103"/>
        <v>0</v>
      </c>
      <c r="K642" s="50">
        <f t="shared" si="104"/>
        <v>0</v>
      </c>
      <c r="L642" s="51">
        <f t="shared" si="105"/>
        <v>0</v>
      </c>
      <c r="M642" s="49">
        <f t="shared" si="106"/>
        <v>0</v>
      </c>
      <c r="N642" s="49">
        <f t="shared" si="107"/>
        <v>0</v>
      </c>
      <c r="O642" s="49">
        <f t="shared" si="108"/>
        <v>0</v>
      </c>
      <c r="P642" s="50">
        <f t="shared" si="109"/>
        <v>0</v>
      </c>
      <c r="Q642" s="105"/>
      <c r="R642" s="105"/>
      <c r="S642" s="105"/>
    </row>
    <row r="643" spans="1:19" x14ac:dyDescent="0.2">
      <c r="A643" s="104">
        <f>IF(E643&gt;0,IF(E643&gt;0,1+MAX($A$14:A642),0),0)</f>
        <v>0</v>
      </c>
      <c r="B643" s="39"/>
      <c r="C643" s="48"/>
      <c r="D643" s="25"/>
      <c r="E643" s="73"/>
      <c r="F643" s="76">
        <f t="shared" si="99"/>
        <v>0</v>
      </c>
      <c r="G643" s="71">
        <f t="shared" si="100"/>
        <v>0</v>
      </c>
      <c r="H643" s="71">
        <f t="shared" si="101"/>
        <v>0</v>
      </c>
      <c r="I643" s="71">
        <f t="shared" si="102"/>
        <v>0</v>
      </c>
      <c r="J643" s="71">
        <f t="shared" si="103"/>
        <v>0</v>
      </c>
      <c r="K643" s="50">
        <f t="shared" si="104"/>
        <v>0</v>
      </c>
      <c r="L643" s="51">
        <f t="shared" si="105"/>
        <v>0</v>
      </c>
      <c r="M643" s="49">
        <f t="shared" si="106"/>
        <v>0</v>
      </c>
      <c r="N643" s="49">
        <f t="shared" si="107"/>
        <v>0</v>
      </c>
      <c r="O643" s="49">
        <f t="shared" si="108"/>
        <v>0</v>
      </c>
      <c r="P643" s="50">
        <f t="shared" si="109"/>
        <v>0</v>
      </c>
      <c r="Q643" s="105"/>
      <c r="R643" s="105"/>
      <c r="S643" s="105"/>
    </row>
    <row r="644" spans="1:19" x14ac:dyDescent="0.2">
      <c r="A644" s="104">
        <f>IF(E644&gt;0,IF(E644&gt;0,1+MAX($A$14:A643),0),0)</f>
        <v>0</v>
      </c>
      <c r="B644" s="39"/>
      <c r="C644" s="48"/>
      <c r="D644" s="25"/>
      <c r="E644" s="73"/>
      <c r="F644" s="76">
        <f t="shared" si="99"/>
        <v>0</v>
      </c>
      <c r="G644" s="71">
        <f t="shared" si="100"/>
        <v>0</v>
      </c>
      <c r="H644" s="71">
        <f t="shared" si="101"/>
        <v>0</v>
      </c>
      <c r="I644" s="71">
        <f t="shared" si="102"/>
        <v>0</v>
      </c>
      <c r="J644" s="71">
        <f t="shared" si="103"/>
        <v>0</v>
      </c>
      <c r="K644" s="50">
        <f t="shared" si="104"/>
        <v>0</v>
      </c>
      <c r="L644" s="51">
        <f t="shared" si="105"/>
        <v>0</v>
      </c>
      <c r="M644" s="49">
        <f t="shared" si="106"/>
        <v>0</v>
      </c>
      <c r="N644" s="49">
        <f t="shared" si="107"/>
        <v>0</v>
      </c>
      <c r="O644" s="49">
        <f t="shared" si="108"/>
        <v>0</v>
      </c>
      <c r="P644" s="50">
        <f t="shared" si="109"/>
        <v>0</v>
      </c>
      <c r="Q644" s="105"/>
      <c r="R644" s="105"/>
      <c r="S644" s="105"/>
    </row>
    <row r="645" spans="1:19" x14ac:dyDescent="0.2">
      <c r="A645" s="104">
        <f>IF(E645&gt;0,IF(E645&gt;0,1+MAX($A$14:A644),0),0)</f>
        <v>0</v>
      </c>
      <c r="B645" s="39"/>
      <c r="C645" s="48"/>
      <c r="D645" s="25"/>
      <c r="E645" s="73"/>
      <c r="F645" s="76">
        <f t="shared" si="99"/>
        <v>0</v>
      </c>
      <c r="G645" s="71">
        <f t="shared" si="100"/>
        <v>0</v>
      </c>
      <c r="H645" s="71">
        <f t="shared" si="101"/>
        <v>0</v>
      </c>
      <c r="I645" s="71">
        <f t="shared" si="102"/>
        <v>0</v>
      </c>
      <c r="J645" s="71">
        <f t="shared" si="103"/>
        <v>0</v>
      </c>
      <c r="K645" s="50">
        <f t="shared" si="104"/>
        <v>0</v>
      </c>
      <c r="L645" s="51">
        <f t="shared" si="105"/>
        <v>0</v>
      </c>
      <c r="M645" s="49">
        <f t="shared" si="106"/>
        <v>0</v>
      </c>
      <c r="N645" s="49">
        <f t="shared" si="107"/>
        <v>0</v>
      </c>
      <c r="O645" s="49">
        <f t="shared" si="108"/>
        <v>0</v>
      </c>
      <c r="P645" s="50">
        <f t="shared" si="109"/>
        <v>0</v>
      </c>
      <c r="Q645" s="105"/>
      <c r="R645" s="105"/>
      <c r="S645" s="105"/>
    </row>
    <row r="646" spans="1:19" x14ac:dyDescent="0.2">
      <c r="A646" s="104">
        <f>IF(E646&gt;0,IF(E646&gt;0,1+MAX($A$14:A645),0),0)</f>
        <v>0</v>
      </c>
      <c r="B646" s="39"/>
      <c r="C646" s="48"/>
      <c r="D646" s="25"/>
      <c r="E646" s="73"/>
      <c r="F646" s="76">
        <f t="shared" si="99"/>
        <v>0</v>
      </c>
      <c r="G646" s="71">
        <f t="shared" si="100"/>
        <v>0</v>
      </c>
      <c r="H646" s="71">
        <f t="shared" si="101"/>
        <v>0</v>
      </c>
      <c r="I646" s="71">
        <f t="shared" si="102"/>
        <v>0</v>
      </c>
      <c r="J646" s="71">
        <f t="shared" si="103"/>
        <v>0</v>
      </c>
      <c r="K646" s="50">
        <f t="shared" si="104"/>
        <v>0</v>
      </c>
      <c r="L646" s="51">
        <f t="shared" si="105"/>
        <v>0</v>
      </c>
      <c r="M646" s="49">
        <f t="shared" si="106"/>
        <v>0</v>
      </c>
      <c r="N646" s="49">
        <f t="shared" si="107"/>
        <v>0</v>
      </c>
      <c r="O646" s="49">
        <f t="shared" si="108"/>
        <v>0</v>
      </c>
      <c r="P646" s="50">
        <f t="shared" si="109"/>
        <v>0</v>
      </c>
      <c r="Q646" s="105"/>
      <c r="R646" s="105"/>
      <c r="S646" s="105"/>
    </row>
    <row r="647" spans="1:19" x14ac:dyDescent="0.2">
      <c r="A647" s="104">
        <f>IF(E647&gt;0,IF(E647&gt;0,1+MAX($A$14:A646),0),0)</f>
        <v>0</v>
      </c>
      <c r="B647" s="39"/>
      <c r="C647" s="48"/>
      <c r="D647" s="25"/>
      <c r="E647" s="73"/>
      <c r="F647" s="76">
        <f t="shared" si="99"/>
        <v>0</v>
      </c>
      <c r="G647" s="71">
        <f t="shared" si="100"/>
        <v>0</v>
      </c>
      <c r="H647" s="71">
        <f t="shared" si="101"/>
        <v>0</v>
      </c>
      <c r="I647" s="71">
        <f t="shared" si="102"/>
        <v>0</v>
      </c>
      <c r="J647" s="71">
        <f t="shared" si="103"/>
        <v>0</v>
      </c>
      <c r="K647" s="50">
        <f t="shared" si="104"/>
        <v>0</v>
      </c>
      <c r="L647" s="51">
        <f t="shared" si="105"/>
        <v>0</v>
      </c>
      <c r="M647" s="49">
        <f t="shared" si="106"/>
        <v>0</v>
      </c>
      <c r="N647" s="49">
        <f t="shared" si="107"/>
        <v>0</v>
      </c>
      <c r="O647" s="49">
        <f t="shared" si="108"/>
        <v>0</v>
      </c>
      <c r="P647" s="50">
        <f t="shared" si="109"/>
        <v>0</v>
      </c>
      <c r="Q647" s="105"/>
      <c r="R647" s="105"/>
      <c r="S647" s="105"/>
    </row>
    <row r="648" spans="1:19" x14ac:dyDescent="0.2">
      <c r="A648" s="104">
        <f>IF(E648&gt;0,IF(E648&gt;0,1+MAX($A$14:A647),0),0)</f>
        <v>0</v>
      </c>
      <c r="B648" s="39"/>
      <c r="C648" s="48"/>
      <c r="D648" s="25"/>
      <c r="E648" s="73"/>
      <c r="F648" s="76">
        <f t="shared" si="99"/>
        <v>0</v>
      </c>
      <c r="G648" s="71">
        <f t="shared" si="100"/>
        <v>0</v>
      </c>
      <c r="H648" s="71">
        <f t="shared" si="101"/>
        <v>0</v>
      </c>
      <c r="I648" s="71">
        <f t="shared" si="102"/>
        <v>0</v>
      </c>
      <c r="J648" s="71">
        <f t="shared" si="103"/>
        <v>0</v>
      </c>
      <c r="K648" s="50">
        <f t="shared" si="104"/>
        <v>0</v>
      </c>
      <c r="L648" s="51">
        <f t="shared" si="105"/>
        <v>0</v>
      </c>
      <c r="M648" s="49">
        <f t="shared" si="106"/>
        <v>0</v>
      </c>
      <c r="N648" s="49">
        <f t="shared" si="107"/>
        <v>0</v>
      </c>
      <c r="O648" s="49">
        <f t="shared" si="108"/>
        <v>0</v>
      </c>
      <c r="P648" s="50">
        <f t="shared" si="109"/>
        <v>0</v>
      </c>
      <c r="Q648" s="105"/>
      <c r="R648" s="105"/>
      <c r="S648" s="105"/>
    </row>
    <row r="649" spans="1:19" x14ac:dyDescent="0.2">
      <c r="A649" s="104">
        <f>IF(E649&gt;0,IF(E649&gt;0,1+MAX($A$14:A648),0),0)</f>
        <v>0</v>
      </c>
      <c r="B649" s="39"/>
      <c r="C649" s="48"/>
      <c r="D649" s="25"/>
      <c r="E649" s="73"/>
      <c r="F649" s="76">
        <f t="shared" si="99"/>
        <v>0</v>
      </c>
      <c r="G649" s="71">
        <f t="shared" si="100"/>
        <v>0</v>
      </c>
      <c r="H649" s="71">
        <f t="shared" si="101"/>
        <v>0</v>
      </c>
      <c r="I649" s="71">
        <f t="shared" si="102"/>
        <v>0</v>
      </c>
      <c r="J649" s="71">
        <f t="shared" si="103"/>
        <v>0</v>
      </c>
      <c r="K649" s="50">
        <f t="shared" si="104"/>
        <v>0</v>
      </c>
      <c r="L649" s="51">
        <f t="shared" si="105"/>
        <v>0</v>
      </c>
      <c r="M649" s="49">
        <f t="shared" si="106"/>
        <v>0</v>
      </c>
      <c r="N649" s="49">
        <f t="shared" si="107"/>
        <v>0</v>
      </c>
      <c r="O649" s="49">
        <f t="shared" si="108"/>
        <v>0</v>
      </c>
      <c r="P649" s="50">
        <f t="shared" si="109"/>
        <v>0</v>
      </c>
      <c r="Q649" s="105"/>
      <c r="R649" s="105"/>
      <c r="S649" s="105"/>
    </row>
    <row r="650" spans="1:19" x14ac:dyDescent="0.2">
      <c r="A650" s="104">
        <f>IF(E650&gt;0,IF(E650&gt;0,1+MAX($A$14:A649),0),0)</f>
        <v>0</v>
      </c>
      <c r="B650" s="39"/>
      <c r="C650" s="48"/>
      <c r="D650" s="25"/>
      <c r="E650" s="73"/>
      <c r="F650" s="76">
        <f t="shared" si="99"/>
        <v>0</v>
      </c>
      <c r="G650" s="71">
        <f t="shared" si="100"/>
        <v>0</v>
      </c>
      <c r="H650" s="71">
        <f t="shared" si="101"/>
        <v>0</v>
      </c>
      <c r="I650" s="71">
        <f t="shared" si="102"/>
        <v>0</v>
      </c>
      <c r="J650" s="71">
        <f t="shared" si="103"/>
        <v>0</v>
      </c>
      <c r="K650" s="50">
        <f t="shared" si="104"/>
        <v>0</v>
      </c>
      <c r="L650" s="51">
        <f t="shared" si="105"/>
        <v>0</v>
      </c>
      <c r="M650" s="49">
        <f t="shared" si="106"/>
        <v>0</v>
      </c>
      <c r="N650" s="49">
        <f t="shared" si="107"/>
        <v>0</v>
      </c>
      <c r="O650" s="49">
        <f t="shared" si="108"/>
        <v>0</v>
      </c>
      <c r="P650" s="50">
        <f t="shared" si="109"/>
        <v>0</v>
      </c>
      <c r="Q650" s="105"/>
      <c r="R650" s="105"/>
      <c r="S650" s="105"/>
    </row>
    <row r="651" spans="1:19" x14ac:dyDescent="0.2">
      <c r="A651" s="104">
        <f>IF(E651&gt;0,IF(E651&gt;0,1+MAX($A$14:A650),0),0)</f>
        <v>0</v>
      </c>
      <c r="B651" s="39"/>
      <c r="C651" s="48"/>
      <c r="D651" s="25"/>
      <c r="E651" s="73"/>
      <c r="F651" s="76">
        <f t="shared" si="99"/>
        <v>0</v>
      </c>
      <c r="G651" s="71">
        <f t="shared" si="100"/>
        <v>0</v>
      </c>
      <c r="H651" s="71">
        <f t="shared" si="101"/>
        <v>0</v>
      </c>
      <c r="I651" s="71">
        <f t="shared" si="102"/>
        <v>0</v>
      </c>
      <c r="J651" s="71">
        <f t="shared" si="103"/>
        <v>0</v>
      </c>
      <c r="K651" s="50">
        <f t="shared" si="104"/>
        <v>0</v>
      </c>
      <c r="L651" s="51">
        <f t="shared" si="105"/>
        <v>0</v>
      </c>
      <c r="M651" s="49">
        <f t="shared" si="106"/>
        <v>0</v>
      </c>
      <c r="N651" s="49">
        <f t="shared" si="107"/>
        <v>0</v>
      </c>
      <c r="O651" s="49">
        <f t="shared" si="108"/>
        <v>0</v>
      </c>
      <c r="P651" s="50">
        <f t="shared" si="109"/>
        <v>0</v>
      </c>
      <c r="Q651" s="105"/>
      <c r="R651" s="105"/>
      <c r="S651" s="105"/>
    </row>
    <row r="652" spans="1:19" x14ac:dyDescent="0.2">
      <c r="A652" s="104">
        <f>IF(E652&gt;0,IF(E652&gt;0,1+MAX($A$14:A651),0),0)</f>
        <v>0</v>
      </c>
      <c r="B652" s="39"/>
      <c r="C652" s="48"/>
      <c r="D652" s="25"/>
      <c r="E652" s="73"/>
      <c r="F652" s="76">
        <f t="shared" si="99"/>
        <v>0</v>
      </c>
      <c r="G652" s="71">
        <f t="shared" si="100"/>
        <v>0</v>
      </c>
      <c r="H652" s="71">
        <f t="shared" si="101"/>
        <v>0</v>
      </c>
      <c r="I652" s="71">
        <f t="shared" si="102"/>
        <v>0</v>
      </c>
      <c r="J652" s="71">
        <f t="shared" si="103"/>
        <v>0</v>
      </c>
      <c r="K652" s="50">
        <f t="shared" si="104"/>
        <v>0</v>
      </c>
      <c r="L652" s="51">
        <f t="shared" si="105"/>
        <v>0</v>
      </c>
      <c r="M652" s="49">
        <f t="shared" si="106"/>
        <v>0</v>
      </c>
      <c r="N652" s="49">
        <f t="shared" si="107"/>
        <v>0</v>
      </c>
      <c r="O652" s="49">
        <f t="shared" si="108"/>
        <v>0</v>
      </c>
      <c r="P652" s="50">
        <f t="shared" si="109"/>
        <v>0</v>
      </c>
      <c r="Q652" s="105"/>
      <c r="R652" s="105"/>
      <c r="S652" s="105"/>
    </row>
    <row r="653" spans="1:19" x14ac:dyDescent="0.2">
      <c r="A653" s="104">
        <f>IF(E653&gt;0,IF(E653&gt;0,1+MAX($A$14:A652),0),0)</f>
        <v>0</v>
      </c>
      <c r="B653" s="39"/>
      <c r="C653" s="48"/>
      <c r="D653" s="25"/>
      <c r="E653" s="73"/>
      <c r="F653" s="76">
        <f t="shared" si="99"/>
        <v>0</v>
      </c>
      <c r="G653" s="71">
        <f t="shared" si="100"/>
        <v>0</v>
      </c>
      <c r="H653" s="71">
        <f t="shared" si="101"/>
        <v>0</v>
      </c>
      <c r="I653" s="71">
        <f t="shared" si="102"/>
        <v>0</v>
      </c>
      <c r="J653" s="71">
        <f t="shared" si="103"/>
        <v>0</v>
      </c>
      <c r="K653" s="50">
        <f t="shared" si="104"/>
        <v>0</v>
      </c>
      <c r="L653" s="51">
        <f t="shared" si="105"/>
        <v>0</v>
      </c>
      <c r="M653" s="49">
        <f t="shared" si="106"/>
        <v>0</v>
      </c>
      <c r="N653" s="49">
        <f t="shared" si="107"/>
        <v>0</v>
      </c>
      <c r="O653" s="49">
        <f t="shared" si="108"/>
        <v>0</v>
      </c>
      <c r="P653" s="50">
        <f t="shared" si="109"/>
        <v>0</v>
      </c>
      <c r="Q653" s="105"/>
      <c r="R653" s="105"/>
      <c r="S653" s="105"/>
    </row>
    <row r="654" spans="1:19" x14ac:dyDescent="0.2">
      <c r="A654" s="104">
        <f>IF(E654&gt;0,IF(E654&gt;0,1+MAX($A$14:A653),0),0)</f>
        <v>0</v>
      </c>
      <c r="B654" s="39"/>
      <c r="C654" s="48"/>
      <c r="D654" s="25"/>
      <c r="E654" s="73"/>
      <c r="F654" s="76">
        <f t="shared" si="99"/>
        <v>0</v>
      </c>
      <c r="G654" s="71">
        <f t="shared" si="100"/>
        <v>0</v>
      </c>
      <c r="H654" s="71">
        <f t="shared" si="101"/>
        <v>0</v>
      </c>
      <c r="I654" s="71">
        <f t="shared" si="102"/>
        <v>0</v>
      </c>
      <c r="J654" s="71">
        <f t="shared" si="103"/>
        <v>0</v>
      </c>
      <c r="K654" s="50">
        <f t="shared" si="104"/>
        <v>0</v>
      </c>
      <c r="L654" s="51">
        <f t="shared" si="105"/>
        <v>0</v>
      </c>
      <c r="M654" s="49">
        <f t="shared" si="106"/>
        <v>0</v>
      </c>
      <c r="N654" s="49">
        <f t="shared" si="107"/>
        <v>0</v>
      </c>
      <c r="O654" s="49">
        <f t="shared" si="108"/>
        <v>0</v>
      </c>
      <c r="P654" s="50">
        <f t="shared" si="109"/>
        <v>0</v>
      </c>
      <c r="Q654" s="105"/>
      <c r="R654" s="105"/>
      <c r="S654" s="105"/>
    </row>
    <row r="655" spans="1:19" x14ac:dyDescent="0.2">
      <c r="A655" s="104">
        <f>IF(E655&gt;0,IF(E655&gt;0,1+MAX($A$14:A654),0),0)</f>
        <v>0</v>
      </c>
      <c r="B655" s="39"/>
      <c r="C655" s="48"/>
      <c r="D655" s="25"/>
      <c r="E655" s="73"/>
      <c r="F655" s="76">
        <f t="shared" ref="F655:F718" si="110">ROUNDUP((1+$Q$11)*Q655/$S$11,2)</f>
        <v>0</v>
      </c>
      <c r="G655" s="71">
        <f t="shared" ref="G655:G718" si="111">IF(F655&gt;0.001,9.5,0)</f>
        <v>0</v>
      </c>
      <c r="H655" s="71">
        <f t="shared" ref="H655:H718" si="112">ROUND(F655*G655,2)</f>
        <v>0</v>
      </c>
      <c r="I655" s="71">
        <f t="shared" ref="I655:I718" si="113">ROUND((1+$R$11)*R655,2)</f>
        <v>0</v>
      </c>
      <c r="J655" s="71">
        <f t="shared" ref="J655:J718" si="114">ROUND((1+$R$11*0.5)*S655,2)</f>
        <v>0</v>
      </c>
      <c r="K655" s="50">
        <f t="shared" ref="K655:K718" si="115">SUM(H655:J655)</f>
        <v>0</v>
      </c>
      <c r="L655" s="51">
        <f t="shared" ref="L655:L718" si="116">ROUND(E655*F655,2)</f>
        <v>0</v>
      </c>
      <c r="M655" s="49">
        <f t="shared" ref="M655:M718" si="117">ROUND(H655*E655,2)</f>
        <v>0</v>
      </c>
      <c r="N655" s="49">
        <f t="shared" ref="N655:N718" si="118">ROUND(I655*E655,2)</f>
        <v>0</v>
      </c>
      <c r="O655" s="49">
        <f t="shared" ref="O655:O718" si="119">ROUND(J655*E655,2)</f>
        <v>0</v>
      </c>
      <c r="P655" s="50">
        <f t="shared" ref="P655:P718" si="120">SUM(M655:O655)</f>
        <v>0</v>
      </c>
      <c r="Q655" s="105"/>
      <c r="R655" s="105"/>
      <c r="S655" s="105"/>
    </row>
    <row r="656" spans="1:19" x14ac:dyDescent="0.2">
      <c r="A656" s="104">
        <f>IF(E656&gt;0,IF(E656&gt;0,1+MAX($A$14:A655),0),0)</f>
        <v>0</v>
      </c>
      <c r="B656" s="39"/>
      <c r="C656" s="48"/>
      <c r="D656" s="25"/>
      <c r="E656" s="73"/>
      <c r="F656" s="76">
        <f t="shared" si="110"/>
        <v>0</v>
      </c>
      <c r="G656" s="71">
        <f t="shared" si="111"/>
        <v>0</v>
      </c>
      <c r="H656" s="71">
        <f t="shared" si="112"/>
        <v>0</v>
      </c>
      <c r="I656" s="71">
        <f t="shared" si="113"/>
        <v>0</v>
      </c>
      <c r="J656" s="71">
        <f t="shared" si="114"/>
        <v>0</v>
      </c>
      <c r="K656" s="50">
        <f t="shared" si="115"/>
        <v>0</v>
      </c>
      <c r="L656" s="51">
        <f t="shared" si="116"/>
        <v>0</v>
      </c>
      <c r="M656" s="49">
        <f t="shared" si="117"/>
        <v>0</v>
      </c>
      <c r="N656" s="49">
        <f t="shared" si="118"/>
        <v>0</v>
      </c>
      <c r="O656" s="49">
        <f t="shared" si="119"/>
        <v>0</v>
      </c>
      <c r="P656" s="50">
        <f t="shared" si="120"/>
        <v>0</v>
      </c>
      <c r="Q656" s="105"/>
      <c r="R656" s="105"/>
      <c r="S656" s="105"/>
    </row>
    <row r="657" spans="1:19" x14ac:dyDescent="0.2">
      <c r="A657" s="104">
        <f>IF(E657&gt;0,IF(E657&gt;0,1+MAX($A$14:A656),0),0)</f>
        <v>0</v>
      </c>
      <c r="B657" s="39"/>
      <c r="C657" s="48"/>
      <c r="D657" s="25"/>
      <c r="E657" s="73"/>
      <c r="F657" s="76">
        <f t="shared" si="110"/>
        <v>0</v>
      </c>
      <c r="G657" s="71">
        <f t="shared" si="111"/>
        <v>0</v>
      </c>
      <c r="H657" s="71">
        <f t="shared" si="112"/>
        <v>0</v>
      </c>
      <c r="I657" s="71">
        <f t="shared" si="113"/>
        <v>0</v>
      </c>
      <c r="J657" s="71">
        <f t="shared" si="114"/>
        <v>0</v>
      </c>
      <c r="K657" s="50">
        <f t="shared" si="115"/>
        <v>0</v>
      </c>
      <c r="L657" s="51">
        <f t="shared" si="116"/>
        <v>0</v>
      </c>
      <c r="M657" s="49">
        <f t="shared" si="117"/>
        <v>0</v>
      </c>
      <c r="N657" s="49">
        <f t="shared" si="118"/>
        <v>0</v>
      </c>
      <c r="O657" s="49">
        <f t="shared" si="119"/>
        <v>0</v>
      </c>
      <c r="P657" s="50">
        <f t="shared" si="120"/>
        <v>0</v>
      </c>
      <c r="Q657" s="105"/>
      <c r="R657" s="105"/>
      <c r="S657" s="105"/>
    </row>
    <row r="658" spans="1:19" x14ac:dyDescent="0.2">
      <c r="A658" s="104">
        <f>IF(E658&gt;0,IF(E658&gt;0,1+MAX($A$14:A657),0),0)</f>
        <v>0</v>
      </c>
      <c r="B658" s="39"/>
      <c r="C658" s="48"/>
      <c r="D658" s="25"/>
      <c r="E658" s="73"/>
      <c r="F658" s="76">
        <f t="shared" si="110"/>
        <v>0</v>
      </c>
      <c r="G658" s="71">
        <f t="shared" si="111"/>
        <v>0</v>
      </c>
      <c r="H658" s="71">
        <f t="shared" si="112"/>
        <v>0</v>
      </c>
      <c r="I658" s="71">
        <f t="shared" si="113"/>
        <v>0</v>
      </c>
      <c r="J658" s="71">
        <f t="shared" si="114"/>
        <v>0</v>
      </c>
      <c r="K658" s="50">
        <f t="shared" si="115"/>
        <v>0</v>
      </c>
      <c r="L658" s="51">
        <f t="shared" si="116"/>
        <v>0</v>
      </c>
      <c r="M658" s="49">
        <f t="shared" si="117"/>
        <v>0</v>
      </c>
      <c r="N658" s="49">
        <f t="shared" si="118"/>
        <v>0</v>
      </c>
      <c r="O658" s="49">
        <f t="shared" si="119"/>
        <v>0</v>
      </c>
      <c r="P658" s="50">
        <f t="shared" si="120"/>
        <v>0</v>
      </c>
      <c r="Q658" s="105"/>
      <c r="R658" s="105"/>
      <c r="S658" s="105"/>
    </row>
    <row r="659" spans="1:19" x14ac:dyDescent="0.2">
      <c r="A659" s="104">
        <f>IF(E659&gt;0,IF(E659&gt;0,1+MAX($A$14:A658),0),0)</f>
        <v>0</v>
      </c>
      <c r="B659" s="39"/>
      <c r="C659" s="48"/>
      <c r="D659" s="25"/>
      <c r="E659" s="73"/>
      <c r="F659" s="76">
        <f t="shared" si="110"/>
        <v>0</v>
      </c>
      <c r="G659" s="71">
        <f t="shared" si="111"/>
        <v>0</v>
      </c>
      <c r="H659" s="71">
        <f t="shared" si="112"/>
        <v>0</v>
      </c>
      <c r="I659" s="71">
        <f t="shared" si="113"/>
        <v>0</v>
      </c>
      <c r="J659" s="71">
        <f t="shared" si="114"/>
        <v>0</v>
      </c>
      <c r="K659" s="50">
        <f t="shared" si="115"/>
        <v>0</v>
      </c>
      <c r="L659" s="51">
        <f t="shared" si="116"/>
        <v>0</v>
      </c>
      <c r="M659" s="49">
        <f t="shared" si="117"/>
        <v>0</v>
      </c>
      <c r="N659" s="49">
        <f t="shared" si="118"/>
        <v>0</v>
      </c>
      <c r="O659" s="49">
        <f t="shared" si="119"/>
        <v>0</v>
      </c>
      <c r="P659" s="50">
        <f t="shared" si="120"/>
        <v>0</v>
      </c>
      <c r="Q659" s="105"/>
      <c r="R659" s="105"/>
      <c r="S659" s="105"/>
    </row>
    <row r="660" spans="1:19" x14ac:dyDescent="0.2">
      <c r="A660" s="104">
        <f>IF(E660&gt;0,IF(E660&gt;0,1+MAX($A$14:A659),0),0)</f>
        <v>0</v>
      </c>
      <c r="B660" s="39"/>
      <c r="C660" s="48"/>
      <c r="D660" s="25"/>
      <c r="E660" s="73"/>
      <c r="F660" s="76">
        <f t="shared" si="110"/>
        <v>0</v>
      </c>
      <c r="G660" s="71">
        <f t="shared" si="111"/>
        <v>0</v>
      </c>
      <c r="H660" s="71">
        <f t="shared" si="112"/>
        <v>0</v>
      </c>
      <c r="I660" s="71">
        <f t="shared" si="113"/>
        <v>0</v>
      </c>
      <c r="J660" s="71">
        <f t="shared" si="114"/>
        <v>0</v>
      </c>
      <c r="K660" s="50">
        <f t="shared" si="115"/>
        <v>0</v>
      </c>
      <c r="L660" s="51">
        <f t="shared" si="116"/>
        <v>0</v>
      </c>
      <c r="M660" s="49">
        <f t="shared" si="117"/>
        <v>0</v>
      </c>
      <c r="N660" s="49">
        <f t="shared" si="118"/>
        <v>0</v>
      </c>
      <c r="O660" s="49">
        <f t="shared" si="119"/>
        <v>0</v>
      </c>
      <c r="P660" s="50">
        <f t="shared" si="120"/>
        <v>0</v>
      </c>
      <c r="Q660" s="105"/>
      <c r="R660" s="105"/>
      <c r="S660" s="105"/>
    </row>
    <row r="661" spans="1:19" x14ac:dyDescent="0.2">
      <c r="A661" s="104">
        <f>IF(E661&gt;0,IF(E661&gt;0,1+MAX($A$14:A660),0),0)</f>
        <v>0</v>
      </c>
      <c r="B661" s="39"/>
      <c r="C661" s="48"/>
      <c r="D661" s="25"/>
      <c r="E661" s="73"/>
      <c r="F661" s="76">
        <f t="shared" si="110"/>
        <v>0</v>
      </c>
      <c r="G661" s="71">
        <f t="shared" si="111"/>
        <v>0</v>
      </c>
      <c r="H661" s="71">
        <f t="shared" si="112"/>
        <v>0</v>
      </c>
      <c r="I661" s="71">
        <f t="shared" si="113"/>
        <v>0</v>
      </c>
      <c r="J661" s="71">
        <f t="shared" si="114"/>
        <v>0</v>
      </c>
      <c r="K661" s="50">
        <f t="shared" si="115"/>
        <v>0</v>
      </c>
      <c r="L661" s="51">
        <f t="shared" si="116"/>
        <v>0</v>
      </c>
      <c r="M661" s="49">
        <f t="shared" si="117"/>
        <v>0</v>
      </c>
      <c r="N661" s="49">
        <f t="shared" si="118"/>
        <v>0</v>
      </c>
      <c r="O661" s="49">
        <f t="shared" si="119"/>
        <v>0</v>
      </c>
      <c r="P661" s="50">
        <f t="shared" si="120"/>
        <v>0</v>
      </c>
      <c r="Q661" s="105"/>
      <c r="R661" s="105"/>
      <c r="S661" s="105"/>
    </row>
    <row r="662" spans="1:19" x14ac:dyDescent="0.2">
      <c r="A662" s="104">
        <f>IF(E662&gt;0,IF(E662&gt;0,1+MAX($A$14:A661),0),0)</f>
        <v>0</v>
      </c>
      <c r="B662" s="39"/>
      <c r="C662" s="48"/>
      <c r="D662" s="25"/>
      <c r="E662" s="73"/>
      <c r="F662" s="76">
        <f t="shared" si="110"/>
        <v>0</v>
      </c>
      <c r="G662" s="71">
        <f t="shared" si="111"/>
        <v>0</v>
      </c>
      <c r="H662" s="71">
        <f t="shared" si="112"/>
        <v>0</v>
      </c>
      <c r="I662" s="71">
        <f t="shared" si="113"/>
        <v>0</v>
      </c>
      <c r="J662" s="71">
        <f t="shared" si="114"/>
        <v>0</v>
      </c>
      <c r="K662" s="50">
        <f t="shared" si="115"/>
        <v>0</v>
      </c>
      <c r="L662" s="51">
        <f t="shared" si="116"/>
        <v>0</v>
      </c>
      <c r="M662" s="49">
        <f t="shared" si="117"/>
        <v>0</v>
      </c>
      <c r="N662" s="49">
        <f t="shared" si="118"/>
        <v>0</v>
      </c>
      <c r="O662" s="49">
        <f t="shared" si="119"/>
        <v>0</v>
      </c>
      <c r="P662" s="50">
        <f t="shared" si="120"/>
        <v>0</v>
      </c>
      <c r="Q662" s="105"/>
      <c r="R662" s="105"/>
      <c r="S662" s="105"/>
    </row>
    <row r="663" spans="1:19" x14ac:dyDescent="0.2">
      <c r="A663" s="104">
        <f>IF(E663&gt;0,IF(E663&gt;0,1+MAX($A$14:A662),0),0)</f>
        <v>0</v>
      </c>
      <c r="B663" s="39"/>
      <c r="C663" s="48"/>
      <c r="D663" s="25"/>
      <c r="E663" s="73"/>
      <c r="F663" s="76">
        <f t="shared" si="110"/>
        <v>0</v>
      </c>
      <c r="G663" s="71">
        <f t="shared" si="111"/>
        <v>0</v>
      </c>
      <c r="H663" s="71">
        <f t="shared" si="112"/>
        <v>0</v>
      </c>
      <c r="I663" s="71">
        <f t="shared" si="113"/>
        <v>0</v>
      </c>
      <c r="J663" s="71">
        <f t="shared" si="114"/>
        <v>0</v>
      </c>
      <c r="K663" s="50">
        <f t="shared" si="115"/>
        <v>0</v>
      </c>
      <c r="L663" s="51">
        <f t="shared" si="116"/>
        <v>0</v>
      </c>
      <c r="M663" s="49">
        <f t="shared" si="117"/>
        <v>0</v>
      </c>
      <c r="N663" s="49">
        <f t="shared" si="118"/>
        <v>0</v>
      </c>
      <c r="O663" s="49">
        <f t="shared" si="119"/>
        <v>0</v>
      </c>
      <c r="P663" s="50">
        <f t="shared" si="120"/>
        <v>0</v>
      </c>
      <c r="Q663" s="105"/>
      <c r="R663" s="105"/>
      <c r="S663" s="105"/>
    </row>
    <row r="664" spans="1:19" x14ac:dyDescent="0.2">
      <c r="A664" s="104">
        <f>IF(E664&gt;0,IF(E664&gt;0,1+MAX($A$14:A663),0),0)</f>
        <v>0</v>
      </c>
      <c r="B664" s="39"/>
      <c r="C664" s="48"/>
      <c r="D664" s="25"/>
      <c r="E664" s="73"/>
      <c r="F664" s="76">
        <f t="shared" si="110"/>
        <v>0</v>
      </c>
      <c r="G664" s="71">
        <f t="shared" si="111"/>
        <v>0</v>
      </c>
      <c r="H664" s="71">
        <f t="shared" si="112"/>
        <v>0</v>
      </c>
      <c r="I664" s="71">
        <f t="shared" si="113"/>
        <v>0</v>
      </c>
      <c r="J664" s="71">
        <f t="shared" si="114"/>
        <v>0</v>
      </c>
      <c r="K664" s="50">
        <f t="shared" si="115"/>
        <v>0</v>
      </c>
      <c r="L664" s="51">
        <f t="shared" si="116"/>
        <v>0</v>
      </c>
      <c r="M664" s="49">
        <f t="shared" si="117"/>
        <v>0</v>
      </c>
      <c r="N664" s="49">
        <f t="shared" si="118"/>
        <v>0</v>
      </c>
      <c r="O664" s="49">
        <f t="shared" si="119"/>
        <v>0</v>
      </c>
      <c r="P664" s="50">
        <f t="shared" si="120"/>
        <v>0</v>
      </c>
      <c r="Q664" s="105"/>
      <c r="R664" s="105"/>
      <c r="S664" s="105"/>
    </row>
    <row r="665" spans="1:19" x14ac:dyDescent="0.2">
      <c r="A665" s="104">
        <f>IF(E665&gt;0,IF(E665&gt;0,1+MAX($A$14:A664),0),0)</f>
        <v>0</v>
      </c>
      <c r="B665" s="39"/>
      <c r="C665" s="48"/>
      <c r="D665" s="25"/>
      <c r="E665" s="73"/>
      <c r="F665" s="76">
        <f t="shared" si="110"/>
        <v>0</v>
      </c>
      <c r="G665" s="71">
        <f t="shared" si="111"/>
        <v>0</v>
      </c>
      <c r="H665" s="71">
        <f t="shared" si="112"/>
        <v>0</v>
      </c>
      <c r="I665" s="71">
        <f t="shared" si="113"/>
        <v>0</v>
      </c>
      <c r="J665" s="71">
        <f t="shared" si="114"/>
        <v>0</v>
      </c>
      <c r="K665" s="50">
        <f t="shared" si="115"/>
        <v>0</v>
      </c>
      <c r="L665" s="51">
        <f t="shared" si="116"/>
        <v>0</v>
      </c>
      <c r="M665" s="49">
        <f t="shared" si="117"/>
        <v>0</v>
      </c>
      <c r="N665" s="49">
        <f t="shared" si="118"/>
        <v>0</v>
      </c>
      <c r="O665" s="49">
        <f t="shared" si="119"/>
        <v>0</v>
      </c>
      <c r="P665" s="50">
        <f t="shared" si="120"/>
        <v>0</v>
      </c>
      <c r="Q665" s="105"/>
      <c r="R665" s="105"/>
      <c r="S665" s="105"/>
    </row>
    <row r="666" spans="1:19" x14ac:dyDescent="0.2">
      <c r="A666" s="104">
        <f>IF(E666&gt;0,IF(E666&gt;0,1+MAX($A$14:A665),0),0)</f>
        <v>0</v>
      </c>
      <c r="B666" s="39"/>
      <c r="C666" s="48"/>
      <c r="D666" s="25"/>
      <c r="E666" s="73"/>
      <c r="F666" s="76">
        <f t="shared" si="110"/>
        <v>0</v>
      </c>
      <c r="G666" s="71">
        <f t="shared" si="111"/>
        <v>0</v>
      </c>
      <c r="H666" s="71">
        <f t="shared" si="112"/>
        <v>0</v>
      </c>
      <c r="I666" s="71">
        <f t="shared" si="113"/>
        <v>0</v>
      </c>
      <c r="J666" s="71">
        <f t="shared" si="114"/>
        <v>0</v>
      </c>
      <c r="K666" s="50">
        <f t="shared" si="115"/>
        <v>0</v>
      </c>
      <c r="L666" s="51">
        <f t="shared" si="116"/>
        <v>0</v>
      </c>
      <c r="M666" s="49">
        <f t="shared" si="117"/>
        <v>0</v>
      </c>
      <c r="N666" s="49">
        <f t="shared" si="118"/>
        <v>0</v>
      </c>
      <c r="O666" s="49">
        <f t="shared" si="119"/>
        <v>0</v>
      </c>
      <c r="P666" s="50">
        <f t="shared" si="120"/>
        <v>0</v>
      </c>
      <c r="Q666" s="105"/>
      <c r="R666" s="105"/>
      <c r="S666" s="105"/>
    </row>
    <row r="667" spans="1:19" x14ac:dyDescent="0.2">
      <c r="A667" s="104">
        <f>IF(E667&gt;0,IF(E667&gt;0,1+MAX($A$14:A666),0),0)</f>
        <v>0</v>
      </c>
      <c r="B667" s="39"/>
      <c r="C667" s="48"/>
      <c r="D667" s="25"/>
      <c r="E667" s="73"/>
      <c r="F667" s="76">
        <f t="shared" si="110"/>
        <v>0</v>
      </c>
      <c r="G667" s="71">
        <f t="shared" si="111"/>
        <v>0</v>
      </c>
      <c r="H667" s="71">
        <f t="shared" si="112"/>
        <v>0</v>
      </c>
      <c r="I667" s="71">
        <f t="shared" si="113"/>
        <v>0</v>
      </c>
      <c r="J667" s="71">
        <f t="shared" si="114"/>
        <v>0</v>
      </c>
      <c r="K667" s="50">
        <f t="shared" si="115"/>
        <v>0</v>
      </c>
      <c r="L667" s="51">
        <f t="shared" si="116"/>
        <v>0</v>
      </c>
      <c r="M667" s="49">
        <f t="shared" si="117"/>
        <v>0</v>
      </c>
      <c r="N667" s="49">
        <f t="shared" si="118"/>
        <v>0</v>
      </c>
      <c r="O667" s="49">
        <f t="shared" si="119"/>
        <v>0</v>
      </c>
      <c r="P667" s="50">
        <f t="shared" si="120"/>
        <v>0</v>
      </c>
      <c r="Q667" s="105"/>
      <c r="R667" s="105"/>
      <c r="S667" s="105"/>
    </row>
    <row r="668" spans="1:19" x14ac:dyDescent="0.2">
      <c r="A668" s="104">
        <f>IF(E668&gt;0,IF(E668&gt;0,1+MAX($A$14:A667),0),0)</f>
        <v>0</v>
      </c>
      <c r="B668" s="39"/>
      <c r="C668" s="48"/>
      <c r="D668" s="25"/>
      <c r="E668" s="73"/>
      <c r="F668" s="76">
        <f t="shared" si="110"/>
        <v>0</v>
      </c>
      <c r="G668" s="71">
        <f t="shared" si="111"/>
        <v>0</v>
      </c>
      <c r="H668" s="71">
        <f t="shared" si="112"/>
        <v>0</v>
      </c>
      <c r="I668" s="71">
        <f t="shared" si="113"/>
        <v>0</v>
      </c>
      <c r="J668" s="71">
        <f t="shared" si="114"/>
        <v>0</v>
      </c>
      <c r="K668" s="50">
        <f t="shared" si="115"/>
        <v>0</v>
      </c>
      <c r="L668" s="51">
        <f t="shared" si="116"/>
        <v>0</v>
      </c>
      <c r="M668" s="49">
        <f t="shared" si="117"/>
        <v>0</v>
      </c>
      <c r="N668" s="49">
        <f t="shared" si="118"/>
        <v>0</v>
      </c>
      <c r="O668" s="49">
        <f t="shared" si="119"/>
        <v>0</v>
      </c>
      <c r="P668" s="50">
        <f t="shared" si="120"/>
        <v>0</v>
      </c>
      <c r="Q668" s="105"/>
      <c r="R668" s="105"/>
      <c r="S668" s="105"/>
    </row>
    <row r="669" spans="1:19" x14ac:dyDescent="0.2">
      <c r="A669" s="104">
        <f>IF(E669&gt;0,IF(E669&gt;0,1+MAX($A$14:A668),0),0)</f>
        <v>0</v>
      </c>
      <c r="B669" s="39"/>
      <c r="C669" s="48"/>
      <c r="D669" s="25"/>
      <c r="E669" s="73"/>
      <c r="F669" s="76">
        <f t="shared" si="110"/>
        <v>0</v>
      </c>
      <c r="G669" s="71">
        <f t="shared" si="111"/>
        <v>0</v>
      </c>
      <c r="H669" s="71">
        <f t="shared" si="112"/>
        <v>0</v>
      </c>
      <c r="I669" s="71">
        <f t="shared" si="113"/>
        <v>0</v>
      </c>
      <c r="J669" s="71">
        <f t="shared" si="114"/>
        <v>0</v>
      </c>
      <c r="K669" s="50">
        <f t="shared" si="115"/>
        <v>0</v>
      </c>
      <c r="L669" s="51">
        <f t="shared" si="116"/>
        <v>0</v>
      </c>
      <c r="M669" s="49">
        <f t="shared" si="117"/>
        <v>0</v>
      </c>
      <c r="N669" s="49">
        <f t="shared" si="118"/>
        <v>0</v>
      </c>
      <c r="O669" s="49">
        <f t="shared" si="119"/>
        <v>0</v>
      </c>
      <c r="P669" s="50">
        <f t="shared" si="120"/>
        <v>0</v>
      </c>
      <c r="Q669" s="105"/>
      <c r="R669" s="105"/>
      <c r="S669" s="105"/>
    </row>
    <row r="670" spans="1:19" x14ac:dyDescent="0.2">
      <c r="A670" s="104">
        <f>IF(E670&gt;0,IF(E670&gt;0,1+MAX($A$14:A669),0),0)</f>
        <v>0</v>
      </c>
      <c r="B670" s="39"/>
      <c r="C670" s="48"/>
      <c r="D670" s="25"/>
      <c r="E670" s="73"/>
      <c r="F670" s="76">
        <f t="shared" si="110"/>
        <v>0</v>
      </c>
      <c r="G670" s="71">
        <f t="shared" si="111"/>
        <v>0</v>
      </c>
      <c r="H670" s="71">
        <f t="shared" si="112"/>
        <v>0</v>
      </c>
      <c r="I670" s="71">
        <f t="shared" si="113"/>
        <v>0</v>
      </c>
      <c r="J670" s="71">
        <f t="shared" si="114"/>
        <v>0</v>
      </c>
      <c r="K670" s="50">
        <f t="shared" si="115"/>
        <v>0</v>
      </c>
      <c r="L670" s="51">
        <f t="shared" si="116"/>
        <v>0</v>
      </c>
      <c r="M670" s="49">
        <f t="shared" si="117"/>
        <v>0</v>
      </c>
      <c r="N670" s="49">
        <f t="shared" si="118"/>
        <v>0</v>
      </c>
      <c r="O670" s="49">
        <f t="shared" si="119"/>
        <v>0</v>
      </c>
      <c r="P670" s="50">
        <f t="shared" si="120"/>
        <v>0</v>
      </c>
      <c r="Q670" s="105"/>
      <c r="R670" s="105"/>
      <c r="S670" s="105"/>
    </row>
    <row r="671" spans="1:19" x14ac:dyDescent="0.2">
      <c r="A671" s="104">
        <f>IF(E671&gt;0,IF(E671&gt;0,1+MAX($A$14:A670),0),0)</f>
        <v>0</v>
      </c>
      <c r="B671" s="39"/>
      <c r="C671" s="48"/>
      <c r="D671" s="25"/>
      <c r="E671" s="73"/>
      <c r="F671" s="76">
        <f t="shared" si="110"/>
        <v>0</v>
      </c>
      <c r="G671" s="71">
        <f t="shared" si="111"/>
        <v>0</v>
      </c>
      <c r="H671" s="71">
        <f t="shared" si="112"/>
        <v>0</v>
      </c>
      <c r="I671" s="71">
        <f t="shared" si="113"/>
        <v>0</v>
      </c>
      <c r="J671" s="71">
        <f t="shared" si="114"/>
        <v>0</v>
      </c>
      <c r="K671" s="50">
        <f t="shared" si="115"/>
        <v>0</v>
      </c>
      <c r="L671" s="51">
        <f t="shared" si="116"/>
        <v>0</v>
      </c>
      <c r="M671" s="49">
        <f t="shared" si="117"/>
        <v>0</v>
      </c>
      <c r="N671" s="49">
        <f t="shared" si="118"/>
        <v>0</v>
      </c>
      <c r="O671" s="49">
        <f t="shared" si="119"/>
        <v>0</v>
      </c>
      <c r="P671" s="50">
        <f t="shared" si="120"/>
        <v>0</v>
      </c>
      <c r="Q671" s="105"/>
      <c r="R671" s="105"/>
      <c r="S671" s="105"/>
    </row>
    <row r="672" spans="1:19" x14ac:dyDescent="0.2">
      <c r="A672" s="104">
        <f>IF(E672&gt;0,IF(E672&gt;0,1+MAX($A$14:A671),0),0)</f>
        <v>0</v>
      </c>
      <c r="B672" s="39"/>
      <c r="C672" s="48"/>
      <c r="D672" s="25"/>
      <c r="E672" s="73"/>
      <c r="F672" s="76">
        <f t="shared" si="110"/>
        <v>0</v>
      </c>
      <c r="G672" s="71">
        <f t="shared" si="111"/>
        <v>0</v>
      </c>
      <c r="H672" s="71">
        <f t="shared" si="112"/>
        <v>0</v>
      </c>
      <c r="I672" s="71">
        <f t="shared" si="113"/>
        <v>0</v>
      </c>
      <c r="J672" s="71">
        <f t="shared" si="114"/>
        <v>0</v>
      </c>
      <c r="K672" s="50">
        <f t="shared" si="115"/>
        <v>0</v>
      </c>
      <c r="L672" s="51">
        <f t="shared" si="116"/>
        <v>0</v>
      </c>
      <c r="M672" s="49">
        <f t="shared" si="117"/>
        <v>0</v>
      </c>
      <c r="N672" s="49">
        <f t="shared" si="118"/>
        <v>0</v>
      </c>
      <c r="O672" s="49">
        <f t="shared" si="119"/>
        <v>0</v>
      </c>
      <c r="P672" s="50">
        <f t="shared" si="120"/>
        <v>0</v>
      </c>
      <c r="Q672" s="105"/>
      <c r="R672" s="105"/>
      <c r="S672" s="105"/>
    </row>
    <row r="673" spans="1:19" x14ac:dyDescent="0.2">
      <c r="A673" s="104">
        <f>IF(E673&gt;0,IF(E673&gt;0,1+MAX($A$14:A672),0),0)</f>
        <v>0</v>
      </c>
      <c r="B673" s="39"/>
      <c r="C673" s="48"/>
      <c r="D673" s="25"/>
      <c r="E673" s="73"/>
      <c r="F673" s="76">
        <f t="shared" si="110"/>
        <v>0</v>
      </c>
      <c r="G673" s="71">
        <f t="shared" si="111"/>
        <v>0</v>
      </c>
      <c r="H673" s="71">
        <f t="shared" si="112"/>
        <v>0</v>
      </c>
      <c r="I673" s="71">
        <f t="shared" si="113"/>
        <v>0</v>
      </c>
      <c r="J673" s="71">
        <f t="shared" si="114"/>
        <v>0</v>
      </c>
      <c r="K673" s="50">
        <f t="shared" si="115"/>
        <v>0</v>
      </c>
      <c r="L673" s="51">
        <f t="shared" si="116"/>
        <v>0</v>
      </c>
      <c r="M673" s="49">
        <f t="shared" si="117"/>
        <v>0</v>
      </c>
      <c r="N673" s="49">
        <f t="shared" si="118"/>
        <v>0</v>
      </c>
      <c r="O673" s="49">
        <f t="shared" si="119"/>
        <v>0</v>
      </c>
      <c r="P673" s="50">
        <f t="shared" si="120"/>
        <v>0</v>
      </c>
      <c r="Q673" s="105"/>
      <c r="R673" s="105"/>
      <c r="S673" s="105"/>
    </row>
    <row r="674" spans="1:19" x14ac:dyDescent="0.2">
      <c r="A674" s="104">
        <f>IF(E674&gt;0,IF(E674&gt;0,1+MAX($A$14:A673),0),0)</f>
        <v>0</v>
      </c>
      <c r="B674" s="39"/>
      <c r="C674" s="48"/>
      <c r="D674" s="25"/>
      <c r="E674" s="73"/>
      <c r="F674" s="76">
        <f t="shared" si="110"/>
        <v>0</v>
      </c>
      <c r="G674" s="71">
        <f t="shared" si="111"/>
        <v>0</v>
      </c>
      <c r="H674" s="71">
        <f t="shared" si="112"/>
        <v>0</v>
      </c>
      <c r="I674" s="71">
        <f t="shared" si="113"/>
        <v>0</v>
      </c>
      <c r="J674" s="71">
        <f t="shared" si="114"/>
        <v>0</v>
      </c>
      <c r="K674" s="50">
        <f t="shared" si="115"/>
        <v>0</v>
      </c>
      <c r="L674" s="51">
        <f t="shared" si="116"/>
        <v>0</v>
      </c>
      <c r="M674" s="49">
        <f t="shared" si="117"/>
        <v>0</v>
      </c>
      <c r="N674" s="49">
        <f t="shared" si="118"/>
        <v>0</v>
      </c>
      <c r="O674" s="49">
        <f t="shared" si="119"/>
        <v>0</v>
      </c>
      <c r="P674" s="50">
        <f t="shared" si="120"/>
        <v>0</v>
      </c>
      <c r="Q674" s="105"/>
      <c r="R674" s="105"/>
      <c r="S674" s="105"/>
    </row>
    <row r="675" spans="1:19" x14ac:dyDescent="0.2">
      <c r="A675" s="104">
        <f>IF(E675&gt;0,IF(E675&gt;0,1+MAX($A$14:A674),0),0)</f>
        <v>0</v>
      </c>
      <c r="B675" s="39"/>
      <c r="C675" s="48"/>
      <c r="D675" s="25"/>
      <c r="E675" s="73"/>
      <c r="F675" s="76">
        <f t="shared" si="110"/>
        <v>0</v>
      </c>
      <c r="G675" s="71">
        <f t="shared" si="111"/>
        <v>0</v>
      </c>
      <c r="H675" s="71">
        <f t="shared" si="112"/>
        <v>0</v>
      </c>
      <c r="I675" s="71">
        <f t="shared" si="113"/>
        <v>0</v>
      </c>
      <c r="J675" s="71">
        <f t="shared" si="114"/>
        <v>0</v>
      </c>
      <c r="K675" s="50">
        <f t="shared" si="115"/>
        <v>0</v>
      </c>
      <c r="L675" s="51">
        <f t="shared" si="116"/>
        <v>0</v>
      </c>
      <c r="M675" s="49">
        <f t="shared" si="117"/>
        <v>0</v>
      </c>
      <c r="N675" s="49">
        <f t="shared" si="118"/>
        <v>0</v>
      </c>
      <c r="O675" s="49">
        <f t="shared" si="119"/>
        <v>0</v>
      </c>
      <c r="P675" s="50">
        <f t="shared" si="120"/>
        <v>0</v>
      </c>
      <c r="Q675" s="105"/>
      <c r="R675" s="105"/>
      <c r="S675" s="105"/>
    </row>
    <row r="676" spans="1:19" x14ac:dyDescent="0.2">
      <c r="A676" s="104">
        <f>IF(E676&gt;0,IF(E676&gt;0,1+MAX($A$14:A675),0),0)</f>
        <v>0</v>
      </c>
      <c r="B676" s="39"/>
      <c r="C676" s="48"/>
      <c r="D676" s="25"/>
      <c r="E676" s="73"/>
      <c r="F676" s="76">
        <f t="shared" si="110"/>
        <v>0</v>
      </c>
      <c r="G676" s="71">
        <f t="shared" si="111"/>
        <v>0</v>
      </c>
      <c r="H676" s="71">
        <f t="shared" si="112"/>
        <v>0</v>
      </c>
      <c r="I676" s="71">
        <f t="shared" si="113"/>
        <v>0</v>
      </c>
      <c r="J676" s="71">
        <f t="shared" si="114"/>
        <v>0</v>
      </c>
      <c r="K676" s="50">
        <f t="shared" si="115"/>
        <v>0</v>
      </c>
      <c r="L676" s="51">
        <f t="shared" si="116"/>
        <v>0</v>
      </c>
      <c r="M676" s="49">
        <f t="shared" si="117"/>
        <v>0</v>
      </c>
      <c r="N676" s="49">
        <f t="shared" si="118"/>
        <v>0</v>
      </c>
      <c r="O676" s="49">
        <f t="shared" si="119"/>
        <v>0</v>
      </c>
      <c r="P676" s="50">
        <f t="shared" si="120"/>
        <v>0</v>
      </c>
      <c r="Q676" s="105"/>
      <c r="R676" s="105"/>
      <c r="S676" s="105"/>
    </row>
    <row r="677" spans="1:19" x14ac:dyDescent="0.2">
      <c r="A677" s="104">
        <f>IF(E677&gt;0,IF(E677&gt;0,1+MAX($A$14:A676),0),0)</f>
        <v>0</v>
      </c>
      <c r="B677" s="39"/>
      <c r="C677" s="48"/>
      <c r="D677" s="25"/>
      <c r="E677" s="73"/>
      <c r="F677" s="76">
        <f t="shared" si="110"/>
        <v>0</v>
      </c>
      <c r="G677" s="71">
        <f t="shared" si="111"/>
        <v>0</v>
      </c>
      <c r="H677" s="71">
        <f t="shared" si="112"/>
        <v>0</v>
      </c>
      <c r="I677" s="71">
        <f t="shared" si="113"/>
        <v>0</v>
      </c>
      <c r="J677" s="71">
        <f t="shared" si="114"/>
        <v>0</v>
      </c>
      <c r="K677" s="50">
        <f t="shared" si="115"/>
        <v>0</v>
      </c>
      <c r="L677" s="51">
        <f t="shared" si="116"/>
        <v>0</v>
      </c>
      <c r="M677" s="49">
        <f t="shared" si="117"/>
        <v>0</v>
      </c>
      <c r="N677" s="49">
        <f t="shared" si="118"/>
        <v>0</v>
      </c>
      <c r="O677" s="49">
        <f t="shared" si="119"/>
        <v>0</v>
      </c>
      <c r="P677" s="50">
        <f t="shared" si="120"/>
        <v>0</v>
      </c>
      <c r="Q677" s="105"/>
      <c r="R677" s="105"/>
      <c r="S677" s="105"/>
    </row>
    <row r="678" spans="1:19" x14ac:dyDescent="0.2">
      <c r="A678" s="104">
        <f>IF(E678&gt;0,IF(E678&gt;0,1+MAX($A$14:A677),0),0)</f>
        <v>0</v>
      </c>
      <c r="B678" s="39"/>
      <c r="C678" s="48"/>
      <c r="D678" s="25"/>
      <c r="E678" s="73"/>
      <c r="F678" s="76">
        <f t="shared" si="110"/>
        <v>0</v>
      </c>
      <c r="G678" s="71">
        <f t="shared" si="111"/>
        <v>0</v>
      </c>
      <c r="H678" s="71">
        <f t="shared" si="112"/>
        <v>0</v>
      </c>
      <c r="I678" s="71">
        <f t="shared" si="113"/>
        <v>0</v>
      </c>
      <c r="J678" s="71">
        <f t="shared" si="114"/>
        <v>0</v>
      </c>
      <c r="K678" s="50">
        <f t="shared" si="115"/>
        <v>0</v>
      </c>
      <c r="L678" s="51">
        <f t="shared" si="116"/>
        <v>0</v>
      </c>
      <c r="M678" s="49">
        <f t="shared" si="117"/>
        <v>0</v>
      </c>
      <c r="N678" s="49">
        <f t="shared" si="118"/>
        <v>0</v>
      </c>
      <c r="O678" s="49">
        <f t="shared" si="119"/>
        <v>0</v>
      </c>
      <c r="P678" s="50">
        <f t="shared" si="120"/>
        <v>0</v>
      </c>
      <c r="Q678" s="105"/>
      <c r="R678" s="105"/>
      <c r="S678" s="105"/>
    </row>
    <row r="679" spans="1:19" x14ac:dyDescent="0.2">
      <c r="A679" s="104">
        <f>IF(E679&gt;0,IF(E679&gt;0,1+MAX($A$14:A678),0),0)</f>
        <v>0</v>
      </c>
      <c r="B679" s="39"/>
      <c r="C679" s="48"/>
      <c r="D679" s="25"/>
      <c r="E679" s="73"/>
      <c r="F679" s="76">
        <f t="shared" si="110"/>
        <v>0</v>
      </c>
      <c r="G679" s="71">
        <f t="shared" si="111"/>
        <v>0</v>
      </c>
      <c r="H679" s="71">
        <f t="shared" si="112"/>
        <v>0</v>
      </c>
      <c r="I679" s="71">
        <f t="shared" si="113"/>
        <v>0</v>
      </c>
      <c r="J679" s="71">
        <f t="shared" si="114"/>
        <v>0</v>
      </c>
      <c r="K679" s="50">
        <f t="shared" si="115"/>
        <v>0</v>
      </c>
      <c r="L679" s="51">
        <f t="shared" si="116"/>
        <v>0</v>
      </c>
      <c r="M679" s="49">
        <f t="shared" si="117"/>
        <v>0</v>
      </c>
      <c r="N679" s="49">
        <f t="shared" si="118"/>
        <v>0</v>
      </c>
      <c r="O679" s="49">
        <f t="shared" si="119"/>
        <v>0</v>
      </c>
      <c r="P679" s="50">
        <f t="shared" si="120"/>
        <v>0</v>
      </c>
      <c r="Q679" s="105"/>
      <c r="R679" s="105"/>
      <c r="S679" s="105"/>
    </row>
    <row r="680" spans="1:19" x14ac:dyDescent="0.2">
      <c r="A680" s="104">
        <f>IF(E680&gt;0,IF(E680&gt;0,1+MAX($A$14:A679),0),0)</f>
        <v>0</v>
      </c>
      <c r="B680" s="39"/>
      <c r="C680" s="48"/>
      <c r="D680" s="25"/>
      <c r="E680" s="73"/>
      <c r="F680" s="76">
        <f t="shared" si="110"/>
        <v>0</v>
      </c>
      <c r="G680" s="71">
        <f t="shared" si="111"/>
        <v>0</v>
      </c>
      <c r="H680" s="71">
        <f t="shared" si="112"/>
        <v>0</v>
      </c>
      <c r="I680" s="71">
        <f t="shared" si="113"/>
        <v>0</v>
      </c>
      <c r="J680" s="71">
        <f t="shared" si="114"/>
        <v>0</v>
      </c>
      <c r="K680" s="50">
        <f t="shared" si="115"/>
        <v>0</v>
      </c>
      <c r="L680" s="51">
        <f t="shared" si="116"/>
        <v>0</v>
      </c>
      <c r="M680" s="49">
        <f t="shared" si="117"/>
        <v>0</v>
      </c>
      <c r="N680" s="49">
        <f t="shared" si="118"/>
        <v>0</v>
      </c>
      <c r="O680" s="49">
        <f t="shared" si="119"/>
        <v>0</v>
      </c>
      <c r="P680" s="50">
        <f t="shared" si="120"/>
        <v>0</v>
      </c>
      <c r="Q680" s="105"/>
      <c r="R680" s="105"/>
      <c r="S680" s="105"/>
    </row>
    <row r="681" spans="1:19" x14ac:dyDescent="0.2">
      <c r="A681" s="104">
        <f>IF(E681&gt;0,IF(E681&gt;0,1+MAX($A$14:A680),0),0)</f>
        <v>0</v>
      </c>
      <c r="B681" s="39"/>
      <c r="C681" s="48"/>
      <c r="D681" s="25"/>
      <c r="E681" s="73"/>
      <c r="F681" s="76">
        <f t="shared" si="110"/>
        <v>0</v>
      </c>
      <c r="G681" s="71">
        <f t="shared" si="111"/>
        <v>0</v>
      </c>
      <c r="H681" s="71">
        <f t="shared" si="112"/>
        <v>0</v>
      </c>
      <c r="I681" s="71">
        <f t="shared" si="113"/>
        <v>0</v>
      </c>
      <c r="J681" s="71">
        <f t="shared" si="114"/>
        <v>0</v>
      </c>
      <c r="K681" s="50">
        <f t="shared" si="115"/>
        <v>0</v>
      </c>
      <c r="L681" s="51">
        <f t="shared" si="116"/>
        <v>0</v>
      </c>
      <c r="M681" s="49">
        <f t="shared" si="117"/>
        <v>0</v>
      </c>
      <c r="N681" s="49">
        <f t="shared" si="118"/>
        <v>0</v>
      </c>
      <c r="O681" s="49">
        <f t="shared" si="119"/>
        <v>0</v>
      </c>
      <c r="P681" s="50">
        <f t="shared" si="120"/>
        <v>0</v>
      </c>
      <c r="Q681" s="105"/>
      <c r="R681" s="105"/>
      <c r="S681" s="105"/>
    </row>
    <row r="682" spans="1:19" x14ac:dyDescent="0.2">
      <c r="A682" s="104">
        <f>IF(E682&gt;0,IF(E682&gt;0,1+MAX($A$14:A681),0),0)</f>
        <v>0</v>
      </c>
      <c r="B682" s="39"/>
      <c r="C682" s="48"/>
      <c r="D682" s="25"/>
      <c r="E682" s="73"/>
      <c r="F682" s="76">
        <f t="shared" si="110"/>
        <v>0</v>
      </c>
      <c r="G682" s="71">
        <f t="shared" si="111"/>
        <v>0</v>
      </c>
      <c r="H682" s="71">
        <f t="shared" si="112"/>
        <v>0</v>
      </c>
      <c r="I682" s="71">
        <f t="shared" si="113"/>
        <v>0</v>
      </c>
      <c r="J682" s="71">
        <f t="shared" si="114"/>
        <v>0</v>
      </c>
      <c r="K682" s="50">
        <f t="shared" si="115"/>
        <v>0</v>
      </c>
      <c r="L682" s="51">
        <f t="shared" si="116"/>
        <v>0</v>
      </c>
      <c r="M682" s="49">
        <f t="shared" si="117"/>
        <v>0</v>
      </c>
      <c r="N682" s="49">
        <f t="shared" si="118"/>
        <v>0</v>
      </c>
      <c r="O682" s="49">
        <f t="shared" si="119"/>
        <v>0</v>
      </c>
      <c r="P682" s="50">
        <f t="shared" si="120"/>
        <v>0</v>
      </c>
      <c r="Q682" s="105"/>
      <c r="R682" s="105"/>
      <c r="S682" s="105"/>
    </row>
    <row r="683" spans="1:19" x14ac:dyDescent="0.2">
      <c r="A683" s="104">
        <f>IF(E683&gt;0,IF(E683&gt;0,1+MAX($A$14:A682),0),0)</f>
        <v>0</v>
      </c>
      <c r="B683" s="39"/>
      <c r="C683" s="48"/>
      <c r="D683" s="25"/>
      <c r="E683" s="73"/>
      <c r="F683" s="76">
        <f t="shared" si="110"/>
        <v>0</v>
      </c>
      <c r="G683" s="71">
        <f t="shared" si="111"/>
        <v>0</v>
      </c>
      <c r="H683" s="71">
        <f t="shared" si="112"/>
        <v>0</v>
      </c>
      <c r="I683" s="71">
        <f t="shared" si="113"/>
        <v>0</v>
      </c>
      <c r="J683" s="71">
        <f t="shared" si="114"/>
        <v>0</v>
      </c>
      <c r="K683" s="50">
        <f t="shared" si="115"/>
        <v>0</v>
      </c>
      <c r="L683" s="51">
        <f t="shared" si="116"/>
        <v>0</v>
      </c>
      <c r="M683" s="49">
        <f t="shared" si="117"/>
        <v>0</v>
      </c>
      <c r="N683" s="49">
        <f t="shared" si="118"/>
        <v>0</v>
      </c>
      <c r="O683" s="49">
        <f t="shared" si="119"/>
        <v>0</v>
      </c>
      <c r="P683" s="50">
        <f t="shared" si="120"/>
        <v>0</v>
      </c>
      <c r="Q683" s="105"/>
      <c r="R683" s="105"/>
      <c r="S683" s="105"/>
    </row>
    <row r="684" spans="1:19" x14ac:dyDescent="0.2">
      <c r="A684" s="104">
        <f>IF(E684&gt;0,IF(E684&gt;0,1+MAX($A$14:A683),0),0)</f>
        <v>0</v>
      </c>
      <c r="B684" s="39"/>
      <c r="C684" s="48"/>
      <c r="D684" s="25"/>
      <c r="E684" s="73"/>
      <c r="F684" s="76">
        <f t="shared" si="110"/>
        <v>0</v>
      </c>
      <c r="G684" s="71">
        <f t="shared" si="111"/>
        <v>0</v>
      </c>
      <c r="H684" s="71">
        <f t="shared" si="112"/>
        <v>0</v>
      </c>
      <c r="I684" s="71">
        <f t="shared" si="113"/>
        <v>0</v>
      </c>
      <c r="J684" s="71">
        <f t="shared" si="114"/>
        <v>0</v>
      </c>
      <c r="K684" s="50">
        <f t="shared" si="115"/>
        <v>0</v>
      </c>
      <c r="L684" s="51">
        <f t="shared" si="116"/>
        <v>0</v>
      </c>
      <c r="M684" s="49">
        <f t="shared" si="117"/>
        <v>0</v>
      </c>
      <c r="N684" s="49">
        <f t="shared" si="118"/>
        <v>0</v>
      </c>
      <c r="O684" s="49">
        <f t="shared" si="119"/>
        <v>0</v>
      </c>
      <c r="P684" s="50">
        <f t="shared" si="120"/>
        <v>0</v>
      </c>
      <c r="Q684" s="105"/>
      <c r="R684" s="105"/>
      <c r="S684" s="105"/>
    </row>
    <row r="685" spans="1:19" x14ac:dyDescent="0.2">
      <c r="A685" s="104">
        <f>IF(E685&gt;0,IF(E685&gt;0,1+MAX($A$14:A684),0),0)</f>
        <v>0</v>
      </c>
      <c r="B685" s="39"/>
      <c r="C685" s="48"/>
      <c r="D685" s="25"/>
      <c r="E685" s="73"/>
      <c r="F685" s="76">
        <f t="shared" si="110"/>
        <v>0</v>
      </c>
      <c r="G685" s="71">
        <f t="shared" si="111"/>
        <v>0</v>
      </c>
      <c r="H685" s="71">
        <f t="shared" si="112"/>
        <v>0</v>
      </c>
      <c r="I685" s="71">
        <f t="shared" si="113"/>
        <v>0</v>
      </c>
      <c r="J685" s="71">
        <f t="shared" si="114"/>
        <v>0</v>
      </c>
      <c r="K685" s="50">
        <f t="shared" si="115"/>
        <v>0</v>
      </c>
      <c r="L685" s="51">
        <f t="shared" si="116"/>
        <v>0</v>
      </c>
      <c r="M685" s="49">
        <f t="shared" si="117"/>
        <v>0</v>
      </c>
      <c r="N685" s="49">
        <f t="shared" si="118"/>
        <v>0</v>
      </c>
      <c r="O685" s="49">
        <f t="shared" si="119"/>
        <v>0</v>
      </c>
      <c r="P685" s="50">
        <f t="shared" si="120"/>
        <v>0</v>
      </c>
      <c r="Q685" s="105"/>
      <c r="R685" s="105"/>
      <c r="S685" s="105"/>
    </row>
    <row r="686" spans="1:19" x14ac:dyDescent="0.2">
      <c r="A686" s="104">
        <f>IF(E686&gt;0,IF(E686&gt;0,1+MAX($A$14:A685),0),0)</f>
        <v>0</v>
      </c>
      <c r="B686" s="39"/>
      <c r="C686" s="48"/>
      <c r="D686" s="25"/>
      <c r="E686" s="73"/>
      <c r="F686" s="76">
        <f t="shared" si="110"/>
        <v>0</v>
      </c>
      <c r="G686" s="71">
        <f t="shared" si="111"/>
        <v>0</v>
      </c>
      <c r="H686" s="71">
        <f t="shared" si="112"/>
        <v>0</v>
      </c>
      <c r="I686" s="71">
        <f t="shared" si="113"/>
        <v>0</v>
      </c>
      <c r="J686" s="71">
        <f t="shared" si="114"/>
        <v>0</v>
      </c>
      <c r="K686" s="50">
        <f t="shared" si="115"/>
        <v>0</v>
      </c>
      <c r="L686" s="51">
        <f t="shared" si="116"/>
        <v>0</v>
      </c>
      <c r="M686" s="49">
        <f t="shared" si="117"/>
        <v>0</v>
      </c>
      <c r="N686" s="49">
        <f t="shared" si="118"/>
        <v>0</v>
      </c>
      <c r="O686" s="49">
        <f t="shared" si="119"/>
        <v>0</v>
      </c>
      <c r="P686" s="50">
        <f t="shared" si="120"/>
        <v>0</v>
      </c>
      <c r="Q686" s="105"/>
      <c r="R686" s="105"/>
      <c r="S686" s="105"/>
    </row>
    <row r="687" spans="1:19" x14ac:dyDescent="0.2">
      <c r="A687" s="104">
        <f>IF(E687&gt;0,IF(E687&gt;0,1+MAX($A$14:A686),0),0)</f>
        <v>0</v>
      </c>
      <c r="B687" s="39"/>
      <c r="C687" s="48"/>
      <c r="D687" s="25"/>
      <c r="E687" s="73"/>
      <c r="F687" s="76">
        <f t="shared" si="110"/>
        <v>0</v>
      </c>
      <c r="G687" s="71">
        <f t="shared" si="111"/>
        <v>0</v>
      </c>
      <c r="H687" s="71">
        <f t="shared" si="112"/>
        <v>0</v>
      </c>
      <c r="I687" s="71">
        <f t="shared" si="113"/>
        <v>0</v>
      </c>
      <c r="J687" s="71">
        <f t="shared" si="114"/>
        <v>0</v>
      </c>
      <c r="K687" s="50">
        <f t="shared" si="115"/>
        <v>0</v>
      </c>
      <c r="L687" s="51">
        <f t="shared" si="116"/>
        <v>0</v>
      </c>
      <c r="M687" s="49">
        <f t="shared" si="117"/>
        <v>0</v>
      </c>
      <c r="N687" s="49">
        <f t="shared" si="118"/>
        <v>0</v>
      </c>
      <c r="O687" s="49">
        <f t="shared" si="119"/>
        <v>0</v>
      </c>
      <c r="P687" s="50">
        <f t="shared" si="120"/>
        <v>0</v>
      </c>
      <c r="Q687" s="105"/>
      <c r="R687" s="105"/>
      <c r="S687" s="105"/>
    </row>
    <row r="688" spans="1:19" x14ac:dyDescent="0.2">
      <c r="A688" s="104">
        <f>IF(E688&gt;0,IF(E688&gt;0,1+MAX($A$14:A687),0),0)</f>
        <v>0</v>
      </c>
      <c r="B688" s="39"/>
      <c r="C688" s="48"/>
      <c r="D688" s="25"/>
      <c r="E688" s="73"/>
      <c r="F688" s="76">
        <f t="shared" si="110"/>
        <v>0</v>
      </c>
      <c r="G688" s="71">
        <f t="shared" si="111"/>
        <v>0</v>
      </c>
      <c r="H688" s="71">
        <f t="shared" si="112"/>
        <v>0</v>
      </c>
      <c r="I688" s="71">
        <f t="shared" si="113"/>
        <v>0</v>
      </c>
      <c r="J688" s="71">
        <f t="shared" si="114"/>
        <v>0</v>
      </c>
      <c r="K688" s="50">
        <f t="shared" si="115"/>
        <v>0</v>
      </c>
      <c r="L688" s="51">
        <f t="shared" si="116"/>
        <v>0</v>
      </c>
      <c r="M688" s="49">
        <f t="shared" si="117"/>
        <v>0</v>
      </c>
      <c r="N688" s="49">
        <f t="shared" si="118"/>
        <v>0</v>
      </c>
      <c r="O688" s="49">
        <f t="shared" si="119"/>
        <v>0</v>
      </c>
      <c r="P688" s="50">
        <f t="shared" si="120"/>
        <v>0</v>
      </c>
      <c r="Q688" s="105"/>
      <c r="R688" s="105"/>
      <c r="S688" s="105"/>
    </row>
    <row r="689" spans="1:19" x14ac:dyDescent="0.2">
      <c r="A689" s="104">
        <f>IF(E689&gt;0,IF(E689&gt;0,1+MAX($A$14:A688),0),0)</f>
        <v>0</v>
      </c>
      <c r="B689" s="39"/>
      <c r="C689" s="48"/>
      <c r="D689" s="25"/>
      <c r="E689" s="73"/>
      <c r="F689" s="76">
        <f t="shared" si="110"/>
        <v>0</v>
      </c>
      <c r="G689" s="71">
        <f t="shared" si="111"/>
        <v>0</v>
      </c>
      <c r="H689" s="71">
        <f t="shared" si="112"/>
        <v>0</v>
      </c>
      <c r="I689" s="71">
        <f t="shared" si="113"/>
        <v>0</v>
      </c>
      <c r="J689" s="71">
        <f t="shared" si="114"/>
        <v>0</v>
      </c>
      <c r="K689" s="50">
        <f t="shared" si="115"/>
        <v>0</v>
      </c>
      <c r="L689" s="51">
        <f t="shared" si="116"/>
        <v>0</v>
      </c>
      <c r="M689" s="49">
        <f t="shared" si="117"/>
        <v>0</v>
      </c>
      <c r="N689" s="49">
        <f t="shared" si="118"/>
        <v>0</v>
      </c>
      <c r="O689" s="49">
        <f t="shared" si="119"/>
        <v>0</v>
      </c>
      <c r="P689" s="50">
        <f t="shared" si="120"/>
        <v>0</v>
      </c>
      <c r="Q689" s="105"/>
      <c r="R689" s="105"/>
      <c r="S689" s="105"/>
    </row>
    <row r="690" spans="1:19" x14ac:dyDescent="0.2">
      <c r="A690" s="104">
        <f>IF(E690&gt;0,IF(E690&gt;0,1+MAX($A$14:A689),0),0)</f>
        <v>0</v>
      </c>
      <c r="B690" s="39"/>
      <c r="C690" s="48"/>
      <c r="D690" s="25"/>
      <c r="E690" s="73"/>
      <c r="F690" s="76">
        <f t="shared" si="110"/>
        <v>0</v>
      </c>
      <c r="G690" s="71">
        <f t="shared" si="111"/>
        <v>0</v>
      </c>
      <c r="H690" s="71">
        <f t="shared" si="112"/>
        <v>0</v>
      </c>
      <c r="I690" s="71">
        <f t="shared" si="113"/>
        <v>0</v>
      </c>
      <c r="J690" s="71">
        <f t="shared" si="114"/>
        <v>0</v>
      </c>
      <c r="K690" s="50">
        <f t="shared" si="115"/>
        <v>0</v>
      </c>
      <c r="L690" s="51">
        <f t="shared" si="116"/>
        <v>0</v>
      </c>
      <c r="M690" s="49">
        <f t="shared" si="117"/>
        <v>0</v>
      </c>
      <c r="N690" s="49">
        <f t="shared" si="118"/>
        <v>0</v>
      </c>
      <c r="O690" s="49">
        <f t="shared" si="119"/>
        <v>0</v>
      </c>
      <c r="P690" s="50">
        <f t="shared" si="120"/>
        <v>0</v>
      </c>
      <c r="Q690" s="105"/>
      <c r="R690" s="105"/>
      <c r="S690" s="105"/>
    </row>
    <row r="691" spans="1:19" x14ac:dyDescent="0.2">
      <c r="A691" s="104">
        <f>IF(E691&gt;0,IF(E691&gt;0,1+MAX($A$14:A690),0),0)</f>
        <v>0</v>
      </c>
      <c r="B691" s="39"/>
      <c r="C691" s="48"/>
      <c r="D691" s="25"/>
      <c r="E691" s="73"/>
      <c r="F691" s="76">
        <f t="shared" si="110"/>
        <v>0</v>
      </c>
      <c r="G691" s="71">
        <f t="shared" si="111"/>
        <v>0</v>
      </c>
      <c r="H691" s="71">
        <f t="shared" si="112"/>
        <v>0</v>
      </c>
      <c r="I691" s="71">
        <f t="shared" si="113"/>
        <v>0</v>
      </c>
      <c r="J691" s="71">
        <f t="shared" si="114"/>
        <v>0</v>
      </c>
      <c r="K691" s="50">
        <f t="shared" si="115"/>
        <v>0</v>
      </c>
      <c r="L691" s="51">
        <f t="shared" si="116"/>
        <v>0</v>
      </c>
      <c r="M691" s="49">
        <f t="shared" si="117"/>
        <v>0</v>
      </c>
      <c r="N691" s="49">
        <f t="shared" si="118"/>
        <v>0</v>
      </c>
      <c r="O691" s="49">
        <f t="shared" si="119"/>
        <v>0</v>
      </c>
      <c r="P691" s="50">
        <f t="shared" si="120"/>
        <v>0</v>
      </c>
      <c r="Q691" s="105"/>
      <c r="R691" s="105"/>
      <c r="S691" s="105"/>
    </row>
    <row r="692" spans="1:19" x14ac:dyDescent="0.2">
      <c r="A692" s="104">
        <f>IF(E692&gt;0,IF(E692&gt;0,1+MAX($A$14:A691),0),0)</f>
        <v>0</v>
      </c>
      <c r="B692" s="39"/>
      <c r="C692" s="48"/>
      <c r="D692" s="25"/>
      <c r="E692" s="73"/>
      <c r="F692" s="76">
        <f t="shared" si="110"/>
        <v>0</v>
      </c>
      <c r="G692" s="71">
        <f t="shared" si="111"/>
        <v>0</v>
      </c>
      <c r="H692" s="71">
        <f t="shared" si="112"/>
        <v>0</v>
      </c>
      <c r="I692" s="71">
        <f t="shared" si="113"/>
        <v>0</v>
      </c>
      <c r="J692" s="71">
        <f t="shared" si="114"/>
        <v>0</v>
      </c>
      <c r="K692" s="50">
        <f t="shared" si="115"/>
        <v>0</v>
      </c>
      <c r="L692" s="51">
        <f t="shared" si="116"/>
        <v>0</v>
      </c>
      <c r="M692" s="49">
        <f t="shared" si="117"/>
        <v>0</v>
      </c>
      <c r="N692" s="49">
        <f t="shared" si="118"/>
        <v>0</v>
      </c>
      <c r="O692" s="49">
        <f t="shared" si="119"/>
        <v>0</v>
      </c>
      <c r="P692" s="50">
        <f t="shared" si="120"/>
        <v>0</v>
      </c>
      <c r="Q692" s="105"/>
      <c r="R692" s="105"/>
      <c r="S692" s="105"/>
    </row>
    <row r="693" spans="1:19" x14ac:dyDescent="0.2">
      <c r="A693" s="104">
        <f>IF(E693&gt;0,IF(E693&gt;0,1+MAX($A$14:A692),0),0)</f>
        <v>0</v>
      </c>
      <c r="B693" s="39"/>
      <c r="C693" s="48"/>
      <c r="D693" s="25"/>
      <c r="E693" s="73"/>
      <c r="F693" s="76">
        <f t="shared" si="110"/>
        <v>0</v>
      </c>
      <c r="G693" s="71">
        <f t="shared" si="111"/>
        <v>0</v>
      </c>
      <c r="H693" s="71">
        <f t="shared" si="112"/>
        <v>0</v>
      </c>
      <c r="I693" s="71">
        <f t="shared" si="113"/>
        <v>0</v>
      </c>
      <c r="J693" s="71">
        <f t="shared" si="114"/>
        <v>0</v>
      </c>
      <c r="K693" s="50">
        <f t="shared" si="115"/>
        <v>0</v>
      </c>
      <c r="L693" s="51">
        <f t="shared" si="116"/>
        <v>0</v>
      </c>
      <c r="M693" s="49">
        <f t="shared" si="117"/>
        <v>0</v>
      </c>
      <c r="N693" s="49">
        <f t="shared" si="118"/>
        <v>0</v>
      </c>
      <c r="O693" s="49">
        <f t="shared" si="119"/>
        <v>0</v>
      </c>
      <c r="P693" s="50">
        <f t="shared" si="120"/>
        <v>0</v>
      </c>
      <c r="Q693" s="105"/>
      <c r="R693" s="105"/>
      <c r="S693" s="105"/>
    </row>
    <row r="694" spans="1:19" x14ac:dyDescent="0.2">
      <c r="A694" s="104">
        <f>IF(E694&gt;0,IF(E694&gt;0,1+MAX($A$14:A693),0),0)</f>
        <v>0</v>
      </c>
      <c r="B694" s="39"/>
      <c r="C694" s="48"/>
      <c r="D694" s="25"/>
      <c r="E694" s="73"/>
      <c r="F694" s="76">
        <f t="shared" si="110"/>
        <v>0</v>
      </c>
      <c r="G694" s="71">
        <f t="shared" si="111"/>
        <v>0</v>
      </c>
      <c r="H694" s="71">
        <f t="shared" si="112"/>
        <v>0</v>
      </c>
      <c r="I694" s="71">
        <f t="shared" si="113"/>
        <v>0</v>
      </c>
      <c r="J694" s="71">
        <f t="shared" si="114"/>
        <v>0</v>
      </c>
      <c r="K694" s="50">
        <f t="shared" si="115"/>
        <v>0</v>
      </c>
      <c r="L694" s="51">
        <f t="shared" si="116"/>
        <v>0</v>
      </c>
      <c r="M694" s="49">
        <f t="shared" si="117"/>
        <v>0</v>
      </c>
      <c r="N694" s="49">
        <f t="shared" si="118"/>
        <v>0</v>
      </c>
      <c r="O694" s="49">
        <f t="shared" si="119"/>
        <v>0</v>
      </c>
      <c r="P694" s="50">
        <f t="shared" si="120"/>
        <v>0</v>
      </c>
      <c r="Q694" s="105"/>
      <c r="R694" s="105"/>
      <c r="S694" s="105"/>
    </row>
    <row r="695" spans="1:19" x14ac:dyDescent="0.2">
      <c r="A695" s="104">
        <f>IF(E695&gt;0,IF(E695&gt;0,1+MAX($A$14:A694),0),0)</f>
        <v>0</v>
      </c>
      <c r="B695" s="39"/>
      <c r="C695" s="48"/>
      <c r="D695" s="25"/>
      <c r="E695" s="73"/>
      <c r="F695" s="76">
        <f t="shared" si="110"/>
        <v>0</v>
      </c>
      <c r="G695" s="71">
        <f t="shared" si="111"/>
        <v>0</v>
      </c>
      <c r="H695" s="71">
        <f t="shared" si="112"/>
        <v>0</v>
      </c>
      <c r="I695" s="71">
        <f t="shared" si="113"/>
        <v>0</v>
      </c>
      <c r="J695" s="71">
        <f t="shared" si="114"/>
        <v>0</v>
      </c>
      <c r="K695" s="50">
        <f t="shared" si="115"/>
        <v>0</v>
      </c>
      <c r="L695" s="51">
        <f t="shared" si="116"/>
        <v>0</v>
      </c>
      <c r="M695" s="49">
        <f t="shared" si="117"/>
        <v>0</v>
      </c>
      <c r="N695" s="49">
        <f t="shared" si="118"/>
        <v>0</v>
      </c>
      <c r="O695" s="49">
        <f t="shared" si="119"/>
        <v>0</v>
      </c>
      <c r="P695" s="50">
        <f t="shared" si="120"/>
        <v>0</v>
      </c>
      <c r="Q695" s="105"/>
      <c r="R695" s="105"/>
      <c r="S695" s="105"/>
    </row>
    <row r="696" spans="1:19" x14ac:dyDescent="0.2">
      <c r="A696" s="104">
        <f>IF(E696&gt;0,IF(E696&gt;0,1+MAX($A$14:A695),0),0)</f>
        <v>0</v>
      </c>
      <c r="B696" s="39"/>
      <c r="C696" s="48"/>
      <c r="D696" s="25"/>
      <c r="E696" s="73"/>
      <c r="F696" s="76">
        <f t="shared" si="110"/>
        <v>0</v>
      </c>
      <c r="G696" s="71">
        <f t="shared" si="111"/>
        <v>0</v>
      </c>
      <c r="H696" s="71">
        <f t="shared" si="112"/>
        <v>0</v>
      </c>
      <c r="I696" s="71">
        <f t="shared" si="113"/>
        <v>0</v>
      </c>
      <c r="J696" s="71">
        <f t="shared" si="114"/>
        <v>0</v>
      </c>
      <c r="K696" s="50">
        <f t="shared" si="115"/>
        <v>0</v>
      </c>
      <c r="L696" s="51">
        <f t="shared" si="116"/>
        <v>0</v>
      </c>
      <c r="M696" s="49">
        <f t="shared" si="117"/>
        <v>0</v>
      </c>
      <c r="N696" s="49">
        <f t="shared" si="118"/>
        <v>0</v>
      </c>
      <c r="O696" s="49">
        <f t="shared" si="119"/>
        <v>0</v>
      </c>
      <c r="P696" s="50">
        <f t="shared" si="120"/>
        <v>0</v>
      </c>
      <c r="Q696" s="105"/>
      <c r="R696" s="105"/>
      <c r="S696" s="105"/>
    </row>
    <row r="697" spans="1:19" x14ac:dyDescent="0.2">
      <c r="A697" s="104">
        <f>IF(E697&gt;0,IF(E697&gt;0,1+MAX($A$14:A696),0),0)</f>
        <v>0</v>
      </c>
      <c r="B697" s="39"/>
      <c r="C697" s="48"/>
      <c r="D697" s="25"/>
      <c r="E697" s="73"/>
      <c r="F697" s="76">
        <f t="shared" si="110"/>
        <v>0</v>
      </c>
      <c r="G697" s="71">
        <f t="shared" si="111"/>
        <v>0</v>
      </c>
      <c r="H697" s="71">
        <f t="shared" si="112"/>
        <v>0</v>
      </c>
      <c r="I697" s="71">
        <f t="shared" si="113"/>
        <v>0</v>
      </c>
      <c r="J697" s="71">
        <f t="shared" si="114"/>
        <v>0</v>
      </c>
      <c r="K697" s="50">
        <f t="shared" si="115"/>
        <v>0</v>
      </c>
      <c r="L697" s="51">
        <f t="shared" si="116"/>
        <v>0</v>
      </c>
      <c r="M697" s="49">
        <f t="shared" si="117"/>
        <v>0</v>
      </c>
      <c r="N697" s="49">
        <f t="shared" si="118"/>
        <v>0</v>
      </c>
      <c r="O697" s="49">
        <f t="shared" si="119"/>
        <v>0</v>
      </c>
      <c r="P697" s="50">
        <f t="shared" si="120"/>
        <v>0</v>
      </c>
      <c r="Q697" s="105"/>
      <c r="R697" s="105"/>
      <c r="S697" s="105"/>
    </row>
    <row r="698" spans="1:19" x14ac:dyDescent="0.2">
      <c r="A698" s="104">
        <f>IF(E698&gt;0,IF(E698&gt;0,1+MAX($A$14:A697),0),0)</f>
        <v>0</v>
      </c>
      <c r="B698" s="39"/>
      <c r="C698" s="48"/>
      <c r="D698" s="25"/>
      <c r="E698" s="73"/>
      <c r="F698" s="76">
        <f t="shared" si="110"/>
        <v>0</v>
      </c>
      <c r="G698" s="71">
        <f t="shared" si="111"/>
        <v>0</v>
      </c>
      <c r="H698" s="71">
        <f t="shared" si="112"/>
        <v>0</v>
      </c>
      <c r="I698" s="71">
        <f t="shared" si="113"/>
        <v>0</v>
      </c>
      <c r="J698" s="71">
        <f t="shared" si="114"/>
        <v>0</v>
      </c>
      <c r="K698" s="50">
        <f t="shared" si="115"/>
        <v>0</v>
      </c>
      <c r="L698" s="51">
        <f t="shared" si="116"/>
        <v>0</v>
      </c>
      <c r="M698" s="49">
        <f t="shared" si="117"/>
        <v>0</v>
      </c>
      <c r="N698" s="49">
        <f t="shared" si="118"/>
        <v>0</v>
      </c>
      <c r="O698" s="49">
        <f t="shared" si="119"/>
        <v>0</v>
      </c>
      <c r="P698" s="50">
        <f t="shared" si="120"/>
        <v>0</v>
      </c>
      <c r="Q698" s="105"/>
      <c r="R698" s="105"/>
      <c r="S698" s="105"/>
    </row>
    <row r="699" spans="1:19" x14ac:dyDescent="0.2">
      <c r="A699" s="104">
        <f>IF(E699&gt;0,IF(E699&gt;0,1+MAX($A$14:A698),0),0)</f>
        <v>0</v>
      </c>
      <c r="B699" s="39"/>
      <c r="C699" s="48"/>
      <c r="D699" s="25"/>
      <c r="E699" s="73"/>
      <c r="F699" s="76">
        <f t="shared" si="110"/>
        <v>0</v>
      </c>
      <c r="G699" s="71">
        <f t="shared" si="111"/>
        <v>0</v>
      </c>
      <c r="H699" s="71">
        <f t="shared" si="112"/>
        <v>0</v>
      </c>
      <c r="I699" s="71">
        <f t="shared" si="113"/>
        <v>0</v>
      </c>
      <c r="J699" s="71">
        <f t="shared" si="114"/>
        <v>0</v>
      </c>
      <c r="K699" s="50">
        <f t="shared" si="115"/>
        <v>0</v>
      </c>
      <c r="L699" s="51">
        <f t="shared" si="116"/>
        <v>0</v>
      </c>
      <c r="M699" s="49">
        <f t="shared" si="117"/>
        <v>0</v>
      </c>
      <c r="N699" s="49">
        <f t="shared" si="118"/>
        <v>0</v>
      </c>
      <c r="O699" s="49">
        <f t="shared" si="119"/>
        <v>0</v>
      </c>
      <c r="P699" s="50">
        <f t="shared" si="120"/>
        <v>0</v>
      </c>
      <c r="Q699" s="105"/>
      <c r="R699" s="105"/>
      <c r="S699" s="105"/>
    </row>
    <row r="700" spans="1:19" x14ac:dyDescent="0.2">
      <c r="A700" s="104">
        <f>IF(E700&gt;0,IF(E700&gt;0,1+MAX($A$14:A699),0),0)</f>
        <v>0</v>
      </c>
      <c r="B700" s="39"/>
      <c r="C700" s="48"/>
      <c r="D700" s="25"/>
      <c r="E700" s="73"/>
      <c r="F700" s="76">
        <f t="shared" si="110"/>
        <v>0</v>
      </c>
      <c r="G700" s="71">
        <f t="shared" si="111"/>
        <v>0</v>
      </c>
      <c r="H700" s="71">
        <f t="shared" si="112"/>
        <v>0</v>
      </c>
      <c r="I700" s="71">
        <f t="shared" si="113"/>
        <v>0</v>
      </c>
      <c r="J700" s="71">
        <f t="shared" si="114"/>
        <v>0</v>
      </c>
      <c r="K700" s="50">
        <f t="shared" si="115"/>
        <v>0</v>
      </c>
      <c r="L700" s="51">
        <f t="shared" si="116"/>
        <v>0</v>
      </c>
      <c r="M700" s="49">
        <f t="shared" si="117"/>
        <v>0</v>
      </c>
      <c r="N700" s="49">
        <f t="shared" si="118"/>
        <v>0</v>
      </c>
      <c r="O700" s="49">
        <f t="shared" si="119"/>
        <v>0</v>
      </c>
      <c r="P700" s="50">
        <f t="shared" si="120"/>
        <v>0</v>
      </c>
      <c r="Q700" s="105"/>
      <c r="R700" s="105"/>
      <c r="S700" s="105"/>
    </row>
    <row r="701" spans="1:19" x14ac:dyDescent="0.2">
      <c r="A701" s="104">
        <f>IF(E701&gt;0,IF(E701&gt;0,1+MAX($A$14:A700),0),0)</f>
        <v>0</v>
      </c>
      <c r="B701" s="39"/>
      <c r="C701" s="48"/>
      <c r="D701" s="25"/>
      <c r="E701" s="73"/>
      <c r="F701" s="76">
        <f t="shared" si="110"/>
        <v>0</v>
      </c>
      <c r="G701" s="71">
        <f t="shared" si="111"/>
        <v>0</v>
      </c>
      <c r="H701" s="71">
        <f t="shared" si="112"/>
        <v>0</v>
      </c>
      <c r="I701" s="71">
        <f t="shared" si="113"/>
        <v>0</v>
      </c>
      <c r="J701" s="71">
        <f t="shared" si="114"/>
        <v>0</v>
      </c>
      <c r="K701" s="50">
        <f t="shared" si="115"/>
        <v>0</v>
      </c>
      <c r="L701" s="51">
        <f t="shared" si="116"/>
        <v>0</v>
      </c>
      <c r="M701" s="49">
        <f t="shared" si="117"/>
        <v>0</v>
      </c>
      <c r="N701" s="49">
        <f t="shared" si="118"/>
        <v>0</v>
      </c>
      <c r="O701" s="49">
        <f t="shared" si="119"/>
        <v>0</v>
      </c>
      <c r="P701" s="50">
        <f t="shared" si="120"/>
        <v>0</v>
      </c>
      <c r="Q701" s="105"/>
      <c r="R701" s="105"/>
      <c r="S701" s="105"/>
    </row>
    <row r="702" spans="1:19" x14ac:dyDescent="0.2">
      <c r="A702" s="104">
        <f>IF(E702&gt;0,IF(E702&gt;0,1+MAX($A$14:A701),0),0)</f>
        <v>0</v>
      </c>
      <c r="B702" s="39"/>
      <c r="C702" s="48"/>
      <c r="D702" s="25"/>
      <c r="E702" s="73"/>
      <c r="F702" s="76">
        <f t="shared" si="110"/>
        <v>0</v>
      </c>
      <c r="G702" s="71">
        <f t="shared" si="111"/>
        <v>0</v>
      </c>
      <c r="H702" s="71">
        <f t="shared" si="112"/>
        <v>0</v>
      </c>
      <c r="I702" s="71">
        <f t="shared" si="113"/>
        <v>0</v>
      </c>
      <c r="J702" s="71">
        <f t="shared" si="114"/>
        <v>0</v>
      </c>
      <c r="K702" s="50">
        <f t="shared" si="115"/>
        <v>0</v>
      </c>
      <c r="L702" s="51">
        <f t="shared" si="116"/>
        <v>0</v>
      </c>
      <c r="M702" s="49">
        <f t="shared" si="117"/>
        <v>0</v>
      </c>
      <c r="N702" s="49">
        <f t="shared" si="118"/>
        <v>0</v>
      </c>
      <c r="O702" s="49">
        <f t="shared" si="119"/>
        <v>0</v>
      </c>
      <c r="P702" s="50">
        <f t="shared" si="120"/>
        <v>0</v>
      </c>
      <c r="Q702" s="105"/>
      <c r="R702" s="105"/>
      <c r="S702" s="105"/>
    </row>
    <row r="703" spans="1:19" x14ac:dyDescent="0.2">
      <c r="A703" s="104">
        <f>IF(E703&gt;0,IF(E703&gt;0,1+MAX($A$14:A702),0),0)</f>
        <v>0</v>
      </c>
      <c r="B703" s="39"/>
      <c r="C703" s="48"/>
      <c r="D703" s="25"/>
      <c r="E703" s="73"/>
      <c r="F703" s="76">
        <f t="shared" si="110"/>
        <v>0</v>
      </c>
      <c r="G703" s="71">
        <f t="shared" si="111"/>
        <v>0</v>
      </c>
      <c r="H703" s="71">
        <f t="shared" si="112"/>
        <v>0</v>
      </c>
      <c r="I703" s="71">
        <f t="shared" si="113"/>
        <v>0</v>
      </c>
      <c r="J703" s="71">
        <f t="shared" si="114"/>
        <v>0</v>
      </c>
      <c r="K703" s="50">
        <f t="shared" si="115"/>
        <v>0</v>
      </c>
      <c r="L703" s="51">
        <f t="shared" si="116"/>
        <v>0</v>
      </c>
      <c r="M703" s="49">
        <f t="shared" si="117"/>
        <v>0</v>
      </c>
      <c r="N703" s="49">
        <f t="shared" si="118"/>
        <v>0</v>
      </c>
      <c r="O703" s="49">
        <f t="shared" si="119"/>
        <v>0</v>
      </c>
      <c r="P703" s="50">
        <f t="shared" si="120"/>
        <v>0</v>
      </c>
      <c r="Q703" s="105"/>
      <c r="R703" s="105"/>
      <c r="S703" s="105"/>
    </row>
    <row r="704" spans="1:19" x14ac:dyDescent="0.2">
      <c r="A704" s="104">
        <f>IF(E704&gt;0,IF(E704&gt;0,1+MAX($A$14:A703),0),0)</f>
        <v>0</v>
      </c>
      <c r="B704" s="39"/>
      <c r="C704" s="48"/>
      <c r="D704" s="25"/>
      <c r="E704" s="73"/>
      <c r="F704" s="76">
        <f t="shared" si="110"/>
        <v>0</v>
      </c>
      <c r="G704" s="71">
        <f t="shared" si="111"/>
        <v>0</v>
      </c>
      <c r="H704" s="71">
        <f t="shared" si="112"/>
        <v>0</v>
      </c>
      <c r="I704" s="71">
        <f t="shared" si="113"/>
        <v>0</v>
      </c>
      <c r="J704" s="71">
        <f t="shared" si="114"/>
        <v>0</v>
      </c>
      <c r="K704" s="50">
        <f t="shared" si="115"/>
        <v>0</v>
      </c>
      <c r="L704" s="51">
        <f t="shared" si="116"/>
        <v>0</v>
      </c>
      <c r="M704" s="49">
        <f t="shared" si="117"/>
        <v>0</v>
      </c>
      <c r="N704" s="49">
        <f t="shared" si="118"/>
        <v>0</v>
      </c>
      <c r="O704" s="49">
        <f t="shared" si="119"/>
        <v>0</v>
      </c>
      <c r="P704" s="50">
        <f t="shared" si="120"/>
        <v>0</v>
      </c>
      <c r="Q704" s="105"/>
      <c r="R704" s="105"/>
      <c r="S704" s="105"/>
    </row>
    <row r="705" spans="1:19" x14ac:dyDescent="0.2">
      <c r="A705" s="104">
        <f>IF(E705&gt;0,IF(E705&gt;0,1+MAX($A$14:A704),0),0)</f>
        <v>0</v>
      </c>
      <c r="B705" s="39"/>
      <c r="C705" s="48"/>
      <c r="D705" s="25"/>
      <c r="E705" s="73"/>
      <c r="F705" s="76">
        <f t="shared" si="110"/>
        <v>0</v>
      </c>
      <c r="G705" s="71">
        <f t="shared" si="111"/>
        <v>0</v>
      </c>
      <c r="H705" s="71">
        <f t="shared" si="112"/>
        <v>0</v>
      </c>
      <c r="I705" s="71">
        <f t="shared" si="113"/>
        <v>0</v>
      </c>
      <c r="J705" s="71">
        <f t="shared" si="114"/>
        <v>0</v>
      </c>
      <c r="K705" s="50">
        <f t="shared" si="115"/>
        <v>0</v>
      </c>
      <c r="L705" s="51">
        <f t="shared" si="116"/>
        <v>0</v>
      </c>
      <c r="M705" s="49">
        <f t="shared" si="117"/>
        <v>0</v>
      </c>
      <c r="N705" s="49">
        <f t="shared" si="118"/>
        <v>0</v>
      </c>
      <c r="O705" s="49">
        <f t="shared" si="119"/>
        <v>0</v>
      </c>
      <c r="P705" s="50">
        <f t="shared" si="120"/>
        <v>0</v>
      </c>
      <c r="Q705" s="105"/>
      <c r="R705" s="105"/>
      <c r="S705" s="105"/>
    </row>
    <row r="706" spans="1:19" x14ac:dyDescent="0.2">
      <c r="A706" s="104">
        <f>IF(E706&gt;0,IF(E706&gt;0,1+MAX($A$14:A705),0),0)</f>
        <v>0</v>
      </c>
      <c r="B706" s="39"/>
      <c r="C706" s="48"/>
      <c r="D706" s="25"/>
      <c r="E706" s="73"/>
      <c r="F706" s="76">
        <f t="shared" si="110"/>
        <v>0</v>
      </c>
      <c r="G706" s="71">
        <f t="shared" si="111"/>
        <v>0</v>
      </c>
      <c r="H706" s="71">
        <f t="shared" si="112"/>
        <v>0</v>
      </c>
      <c r="I706" s="71">
        <f t="shared" si="113"/>
        <v>0</v>
      </c>
      <c r="J706" s="71">
        <f t="shared" si="114"/>
        <v>0</v>
      </c>
      <c r="K706" s="50">
        <f t="shared" si="115"/>
        <v>0</v>
      </c>
      <c r="L706" s="51">
        <f t="shared" si="116"/>
        <v>0</v>
      </c>
      <c r="M706" s="49">
        <f t="shared" si="117"/>
        <v>0</v>
      </c>
      <c r="N706" s="49">
        <f t="shared" si="118"/>
        <v>0</v>
      </c>
      <c r="O706" s="49">
        <f t="shared" si="119"/>
        <v>0</v>
      </c>
      <c r="P706" s="50">
        <f t="shared" si="120"/>
        <v>0</v>
      </c>
      <c r="Q706" s="105"/>
      <c r="R706" s="105"/>
      <c r="S706" s="105"/>
    </row>
    <row r="707" spans="1:19" x14ac:dyDescent="0.2">
      <c r="A707" s="104">
        <f>IF(E707&gt;0,IF(E707&gt;0,1+MAX($A$14:A706),0),0)</f>
        <v>0</v>
      </c>
      <c r="B707" s="39"/>
      <c r="C707" s="48"/>
      <c r="D707" s="25"/>
      <c r="E707" s="73"/>
      <c r="F707" s="76">
        <f t="shared" si="110"/>
        <v>0</v>
      </c>
      <c r="G707" s="71">
        <f t="shared" si="111"/>
        <v>0</v>
      </c>
      <c r="H707" s="71">
        <f t="shared" si="112"/>
        <v>0</v>
      </c>
      <c r="I707" s="71">
        <f t="shared" si="113"/>
        <v>0</v>
      </c>
      <c r="J707" s="71">
        <f t="shared" si="114"/>
        <v>0</v>
      </c>
      <c r="K707" s="50">
        <f t="shared" si="115"/>
        <v>0</v>
      </c>
      <c r="L707" s="51">
        <f t="shared" si="116"/>
        <v>0</v>
      </c>
      <c r="M707" s="49">
        <f t="shared" si="117"/>
        <v>0</v>
      </c>
      <c r="N707" s="49">
        <f t="shared" si="118"/>
        <v>0</v>
      </c>
      <c r="O707" s="49">
        <f t="shared" si="119"/>
        <v>0</v>
      </c>
      <c r="P707" s="50">
        <f t="shared" si="120"/>
        <v>0</v>
      </c>
      <c r="Q707" s="105"/>
      <c r="R707" s="105"/>
      <c r="S707" s="105"/>
    </row>
    <row r="708" spans="1:19" x14ac:dyDescent="0.2">
      <c r="A708" s="104">
        <f>IF(E708&gt;0,IF(E708&gt;0,1+MAX($A$14:A707),0),0)</f>
        <v>0</v>
      </c>
      <c r="B708" s="39"/>
      <c r="C708" s="48"/>
      <c r="D708" s="25"/>
      <c r="E708" s="73"/>
      <c r="F708" s="76">
        <f t="shared" si="110"/>
        <v>0</v>
      </c>
      <c r="G708" s="71">
        <f t="shared" si="111"/>
        <v>0</v>
      </c>
      <c r="H708" s="71">
        <f t="shared" si="112"/>
        <v>0</v>
      </c>
      <c r="I708" s="71">
        <f t="shared" si="113"/>
        <v>0</v>
      </c>
      <c r="J708" s="71">
        <f t="shared" si="114"/>
        <v>0</v>
      </c>
      <c r="K708" s="50">
        <f t="shared" si="115"/>
        <v>0</v>
      </c>
      <c r="L708" s="51">
        <f t="shared" si="116"/>
        <v>0</v>
      </c>
      <c r="M708" s="49">
        <f t="shared" si="117"/>
        <v>0</v>
      </c>
      <c r="N708" s="49">
        <f t="shared" si="118"/>
        <v>0</v>
      </c>
      <c r="O708" s="49">
        <f t="shared" si="119"/>
        <v>0</v>
      </c>
      <c r="P708" s="50">
        <f t="shared" si="120"/>
        <v>0</v>
      </c>
      <c r="Q708" s="105"/>
      <c r="R708" s="105"/>
      <c r="S708" s="105"/>
    </row>
    <row r="709" spans="1:19" x14ac:dyDescent="0.2">
      <c r="A709" s="104">
        <f>IF(E709&gt;0,IF(E709&gt;0,1+MAX($A$14:A708),0),0)</f>
        <v>0</v>
      </c>
      <c r="B709" s="39"/>
      <c r="C709" s="48"/>
      <c r="D709" s="25"/>
      <c r="E709" s="73"/>
      <c r="F709" s="76">
        <f t="shared" si="110"/>
        <v>0</v>
      </c>
      <c r="G709" s="71">
        <f t="shared" si="111"/>
        <v>0</v>
      </c>
      <c r="H709" s="71">
        <f t="shared" si="112"/>
        <v>0</v>
      </c>
      <c r="I709" s="71">
        <f t="shared" si="113"/>
        <v>0</v>
      </c>
      <c r="J709" s="71">
        <f t="shared" si="114"/>
        <v>0</v>
      </c>
      <c r="K709" s="50">
        <f t="shared" si="115"/>
        <v>0</v>
      </c>
      <c r="L709" s="51">
        <f t="shared" si="116"/>
        <v>0</v>
      </c>
      <c r="M709" s="49">
        <f t="shared" si="117"/>
        <v>0</v>
      </c>
      <c r="N709" s="49">
        <f t="shared" si="118"/>
        <v>0</v>
      </c>
      <c r="O709" s="49">
        <f t="shared" si="119"/>
        <v>0</v>
      </c>
      <c r="P709" s="50">
        <f t="shared" si="120"/>
        <v>0</v>
      </c>
      <c r="Q709" s="105"/>
      <c r="R709" s="105"/>
      <c r="S709" s="105"/>
    </row>
    <row r="710" spans="1:19" x14ac:dyDescent="0.2">
      <c r="A710" s="104">
        <f>IF(E710&gt;0,IF(E710&gt;0,1+MAX($A$14:A709),0),0)</f>
        <v>0</v>
      </c>
      <c r="B710" s="39"/>
      <c r="C710" s="48"/>
      <c r="D710" s="25"/>
      <c r="E710" s="73"/>
      <c r="F710" s="76">
        <f t="shared" si="110"/>
        <v>0</v>
      </c>
      <c r="G710" s="71">
        <f t="shared" si="111"/>
        <v>0</v>
      </c>
      <c r="H710" s="71">
        <f t="shared" si="112"/>
        <v>0</v>
      </c>
      <c r="I710" s="71">
        <f t="shared" si="113"/>
        <v>0</v>
      </c>
      <c r="J710" s="71">
        <f t="shared" si="114"/>
        <v>0</v>
      </c>
      <c r="K710" s="50">
        <f t="shared" si="115"/>
        <v>0</v>
      </c>
      <c r="L710" s="51">
        <f t="shared" si="116"/>
        <v>0</v>
      </c>
      <c r="M710" s="49">
        <f t="shared" si="117"/>
        <v>0</v>
      </c>
      <c r="N710" s="49">
        <f t="shared" si="118"/>
        <v>0</v>
      </c>
      <c r="O710" s="49">
        <f t="shared" si="119"/>
        <v>0</v>
      </c>
      <c r="P710" s="50">
        <f t="shared" si="120"/>
        <v>0</v>
      </c>
      <c r="Q710" s="105"/>
      <c r="R710" s="105"/>
      <c r="S710" s="105"/>
    </row>
    <row r="711" spans="1:19" x14ac:dyDescent="0.2">
      <c r="A711" s="104">
        <f>IF(E711&gt;0,IF(E711&gt;0,1+MAX($A$14:A710),0),0)</f>
        <v>0</v>
      </c>
      <c r="B711" s="39"/>
      <c r="C711" s="48"/>
      <c r="D711" s="25"/>
      <c r="E711" s="73"/>
      <c r="F711" s="76">
        <f t="shared" si="110"/>
        <v>0</v>
      </c>
      <c r="G711" s="71">
        <f t="shared" si="111"/>
        <v>0</v>
      </c>
      <c r="H711" s="71">
        <f t="shared" si="112"/>
        <v>0</v>
      </c>
      <c r="I711" s="71">
        <f t="shared" si="113"/>
        <v>0</v>
      </c>
      <c r="J711" s="71">
        <f t="shared" si="114"/>
        <v>0</v>
      </c>
      <c r="K711" s="50">
        <f t="shared" si="115"/>
        <v>0</v>
      </c>
      <c r="L711" s="51">
        <f t="shared" si="116"/>
        <v>0</v>
      </c>
      <c r="M711" s="49">
        <f t="shared" si="117"/>
        <v>0</v>
      </c>
      <c r="N711" s="49">
        <f t="shared" si="118"/>
        <v>0</v>
      </c>
      <c r="O711" s="49">
        <f t="shared" si="119"/>
        <v>0</v>
      </c>
      <c r="P711" s="50">
        <f t="shared" si="120"/>
        <v>0</v>
      </c>
      <c r="Q711" s="105"/>
      <c r="R711" s="105"/>
      <c r="S711" s="105"/>
    </row>
    <row r="712" spans="1:19" x14ac:dyDescent="0.2">
      <c r="A712" s="104">
        <f>IF(E712&gt;0,IF(E712&gt;0,1+MAX($A$14:A711),0),0)</f>
        <v>0</v>
      </c>
      <c r="B712" s="39"/>
      <c r="C712" s="48"/>
      <c r="D712" s="25"/>
      <c r="E712" s="73"/>
      <c r="F712" s="76">
        <f t="shared" si="110"/>
        <v>0</v>
      </c>
      <c r="G712" s="71">
        <f t="shared" si="111"/>
        <v>0</v>
      </c>
      <c r="H712" s="71">
        <f t="shared" si="112"/>
        <v>0</v>
      </c>
      <c r="I712" s="71">
        <f t="shared" si="113"/>
        <v>0</v>
      </c>
      <c r="J712" s="71">
        <f t="shared" si="114"/>
        <v>0</v>
      </c>
      <c r="K712" s="50">
        <f t="shared" si="115"/>
        <v>0</v>
      </c>
      <c r="L712" s="51">
        <f t="shared" si="116"/>
        <v>0</v>
      </c>
      <c r="M712" s="49">
        <f t="shared" si="117"/>
        <v>0</v>
      </c>
      <c r="N712" s="49">
        <f t="shared" si="118"/>
        <v>0</v>
      </c>
      <c r="O712" s="49">
        <f t="shared" si="119"/>
        <v>0</v>
      </c>
      <c r="P712" s="50">
        <f t="shared" si="120"/>
        <v>0</v>
      </c>
      <c r="Q712" s="105"/>
      <c r="R712" s="105"/>
      <c r="S712" s="105"/>
    </row>
    <row r="713" spans="1:19" x14ac:dyDescent="0.2">
      <c r="A713" s="104">
        <f>IF(E713&gt;0,IF(E713&gt;0,1+MAX($A$14:A712),0),0)</f>
        <v>0</v>
      </c>
      <c r="B713" s="39"/>
      <c r="C713" s="48"/>
      <c r="D713" s="25"/>
      <c r="E713" s="73"/>
      <c r="F713" s="76">
        <f t="shared" si="110"/>
        <v>0</v>
      </c>
      <c r="G713" s="71">
        <f t="shared" si="111"/>
        <v>0</v>
      </c>
      <c r="H713" s="71">
        <f t="shared" si="112"/>
        <v>0</v>
      </c>
      <c r="I713" s="71">
        <f t="shared" si="113"/>
        <v>0</v>
      </c>
      <c r="J713" s="71">
        <f t="shared" si="114"/>
        <v>0</v>
      </c>
      <c r="K713" s="50">
        <f t="shared" si="115"/>
        <v>0</v>
      </c>
      <c r="L713" s="51">
        <f t="shared" si="116"/>
        <v>0</v>
      </c>
      <c r="M713" s="49">
        <f t="shared" si="117"/>
        <v>0</v>
      </c>
      <c r="N713" s="49">
        <f t="shared" si="118"/>
        <v>0</v>
      </c>
      <c r="O713" s="49">
        <f t="shared" si="119"/>
        <v>0</v>
      </c>
      <c r="P713" s="50">
        <f t="shared" si="120"/>
        <v>0</v>
      </c>
      <c r="Q713" s="105"/>
      <c r="R713" s="105"/>
      <c r="S713" s="105"/>
    </row>
    <row r="714" spans="1:19" x14ac:dyDescent="0.2">
      <c r="A714" s="104">
        <f>IF(E714&gt;0,IF(E714&gt;0,1+MAX($A$14:A713),0),0)</f>
        <v>0</v>
      </c>
      <c r="B714" s="39"/>
      <c r="C714" s="48"/>
      <c r="D714" s="25"/>
      <c r="E714" s="73"/>
      <c r="F714" s="76">
        <f t="shared" si="110"/>
        <v>0</v>
      </c>
      <c r="G714" s="71">
        <f t="shared" si="111"/>
        <v>0</v>
      </c>
      <c r="H714" s="71">
        <f t="shared" si="112"/>
        <v>0</v>
      </c>
      <c r="I714" s="71">
        <f t="shared" si="113"/>
        <v>0</v>
      </c>
      <c r="J714" s="71">
        <f t="shared" si="114"/>
        <v>0</v>
      </c>
      <c r="K714" s="50">
        <f t="shared" si="115"/>
        <v>0</v>
      </c>
      <c r="L714" s="51">
        <f t="shared" si="116"/>
        <v>0</v>
      </c>
      <c r="M714" s="49">
        <f t="shared" si="117"/>
        <v>0</v>
      </c>
      <c r="N714" s="49">
        <f t="shared" si="118"/>
        <v>0</v>
      </c>
      <c r="O714" s="49">
        <f t="shared" si="119"/>
        <v>0</v>
      </c>
      <c r="P714" s="50">
        <f t="shared" si="120"/>
        <v>0</v>
      </c>
      <c r="Q714" s="105"/>
      <c r="R714" s="105"/>
      <c r="S714" s="105"/>
    </row>
    <row r="715" spans="1:19" x14ac:dyDescent="0.2">
      <c r="A715" s="104">
        <f>IF(E715&gt;0,IF(E715&gt;0,1+MAX($A$14:A714),0),0)</f>
        <v>0</v>
      </c>
      <c r="B715" s="39"/>
      <c r="C715" s="48"/>
      <c r="D715" s="25"/>
      <c r="E715" s="73"/>
      <c r="F715" s="76">
        <f t="shared" si="110"/>
        <v>0</v>
      </c>
      <c r="G715" s="71">
        <f t="shared" si="111"/>
        <v>0</v>
      </c>
      <c r="H715" s="71">
        <f t="shared" si="112"/>
        <v>0</v>
      </c>
      <c r="I715" s="71">
        <f t="shared" si="113"/>
        <v>0</v>
      </c>
      <c r="J715" s="71">
        <f t="shared" si="114"/>
        <v>0</v>
      </c>
      <c r="K715" s="50">
        <f t="shared" si="115"/>
        <v>0</v>
      </c>
      <c r="L715" s="51">
        <f t="shared" si="116"/>
        <v>0</v>
      </c>
      <c r="M715" s="49">
        <f t="shared" si="117"/>
        <v>0</v>
      </c>
      <c r="N715" s="49">
        <f t="shared" si="118"/>
        <v>0</v>
      </c>
      <c r="O715" s="49">
        <f t="shared" si="119"/>
        <v>0</v>
      </c>
      <c r="P715" s="50">
        <f t="shared" si="120"/>
        <v>0</v>
      </c>
      <c r="Q715" s="105"/>
      <c r="R715" s="105"/>
      <c r="S715" s="105"/>
    </row>
    <row r="716" spans="1:19" x14ac:dyDescent="0.2">
      <c r="A716" s="104">
        <f>IF(E716&gt;0,IF(E716&gt;0,1+MAX($A$14:A715),0),0)</f>
        <v>0</v>
      </c>
      <c r="B716" s="39"/>
      <c r="C716" s="48"/>
      <c r="D716" s="25"/>
      <c r="E716" s="73"/>
      <c r="F716" s="76">
        <f t="shared" si="110"/>
        <v>0</v>
      </c>
      <c r="G716" s="71">
        <f t="shared" si="111"/>
        <v>0</v>
      </c>
      <c r="H716" s="71">
        <f t="shared" si="112"/>
        <v>0</v>
      </c>
      <c r="I716" s="71">
        <f t="shared" si="113"/>
        <v>0</v>
      </c>
      <c r="J716" s="71">
        <f t="shared" si="114"/>
        <v>0</v>
      </c>
      <c r="K716" s="50">
        <f t="shared" si="115"/>
        <v>0</v>
      </c>
      <c r="L716" s="51">
        <f t="shared" si="116"/>
        <v>0</v>
      </c>
      <c r="M716" s="49">
        <f t="shared" si="117"/>
        <v>0</v>
      </c>
      <c r="N716" s="49">
        <f t="shared" si="118"/>
        <v>0</v>
      </c>
      <c r="O716" s="49">
        <f t="shared" si="119"/>
        <v>0</v>
      </c>
      <c r="P716" s="50">
        <f t="shared" si="120"/>
        <v>0</v>
      </c>
      <c r="Q716" s="105"/>
      <c r="R716" s="105"/>
      <c r="S716" s="105"/>
    </row>
    <row r="717" spans="1:19" x14ac:dyDescent="0.2">
      <c r="A717" s="104">
        <f>IF(E717&gt;0,IF(E717&gt;0,1+MAX($A$14:A716),0),0)</f>
        <v>0</v>
      </c>
      <c r="B717" s="39"/>
      <c r="C717" s="48"/>
      <c r="D717" s="25"/>
      <c r="E717" s="73"/>
      <c r="F717" s="76">
        <f t="shared" si="110"/>
        <v>0</v>
      </c>
      <c r="G717" s="71">
        <f t="shared" si="111"/>
        <v>0</v>
      </c>
      <c r="H717" s="71">
        <f t="shared" si="112"/>
        <v>0</v>
      </c>
      <c r="I717" s="71">
        <f t="shared" si="113"/>
        <v>0</v>
      </c>
      <c r="J717" s="71">
        <f t="shared" si="114"/>
        <v>0</v>
      </c>
      <c r="K717" s="50">
        <f t="shared" si="115"/>
        <v>0</v>
      </c>
      <c r="L717" s="51">
        <f t="shared" si="116"/>
        <v>0</v>
      </c>
      <c r="M717" s="49">
        <f t="shared" si="117"/>
        <v>0</v>
      </c>
      <c r="N717" s="49">
        <f t="shared" si="118"/>
        <v>0</v>
      </c>
      <c r="O717" s="49">
        <f t="shared" si="119"/>
        <v>0</v>
      </c>
      <c r="P717" s="50">
        <f t="shared" si="120"/>
        <v>0</v>
      </c>
      <c r="Q717" s="105"/>
      <c r="R717" s="105"/>
      <c r="S717" s="105"/>
    </row>
    <row r="718" spans="1:19" x14ac:dyDescent="0.2">
      <c r="A718" s="104">
        <f>IF(E718&gt;0,IF(E718&gt;0,1+MAX($A$14:A717),0),0)</f>
        <v>0</v>
      </c>
      <c r="B718" s="39"/>
      <c r="C718" s="48"/>
      <c r="D718" s="25"/>
      <c r="E718" s="73"/>
      <c r="F718" s="76">
        <f t="shared" si="110"/>
        <v>0</v>
      </c>
      <c r="G718" s="71">
        <f t="shared" si="111"/>
        <v>0</v>
      </c>
      <c r="H718" s="71">
        <f t="shared" si="112"/>
        <v>0</v>
      </c>
      <c r="I718" s="71">
        <f t="shared" si="113"/>
        <v>0</v>
      </c>
      <c r="J718" s="71">
        <f t="shared" si="114"/>
        <v>0</v>
      </c>
      <c r="K718" s="50">
        <f t="shared" si="115"/>
        <v>0</v>
      </c>
      <c r="L718" s="51">
        <f t="shared" si="116"/>
        <v>0</v>
      </c>
      <c r="M718" s="49">
        <f t="shared" si="117"/>
        <v>0</v>
      </c>
      <c r="N718" s="49">
        <f t="shared" si="118"/>
        <v>0</v>
      </c>
      <c r="O718" s="49">
        <f t="shared" si="119"/>
        <v>0</v>
      </c>
      <c r="P718" s="50">
        <f t="shared" si="120"/>
        <v>0</v>
      </c>
      <c r="Q718" s="105"/>
      <c r="R718" s="105"/>
      <c r="S718" s="105"/>
    </row>
    <row r="719" spans="1:19" x14ac:dyDescent="0.2">
      <c r="A719" s="104">
        <f>IF(E719&gt;0,IF(E719&gt;0,1+MAX($A$14:A718),0),0)</f>
        <v>0</v>
      </c>
      <c r="B719" s="39"/>
      <c r="C719" s="48"/>
      <c r="D719" s="25"/>
      <c r="E719" s="73"/>
      <c r="F719" s="76">
        <f t="shared" ref="F719:F782" si="121">ROUNDUP((1+$Q$11)*Q719/$S$11,2)</f>
        <v>0</v>
      </c>
      <c r="G719" s="71">
        <f t="shared" ref="G719:G782" si="122">IF(F719&gt;0.001,9.5,0)</f>
        <v>0</v>
      </c>
      <c r="H719" s="71">
        <f t="shared" ref="H719:H782" si="123">ROUND(F719*G719,2)</f>
        <v>0</v>
      </c>
      <c r="I719" s="71">
        <f t="shared" ref="I719:I782" si="124">ROUND((1+$R$11)*R719,2)</f>
        <v>0</v>
      </c>
      <c r="J719" s="71">
        <f t="shared" ref="J719:J782" si="125">ROUND((1+$R$11*0.5)*S719,2)</f>
        <v>0</v>
      </c>
      <c r="K719" s="50">
        <f t="shared" ref="K719:K782" si="126">SUM(H719:J719)</f>
        <v>0</v>
      </c>
      <c r="L719" s="51">
        <f t="shared" ref="L719:L782" si="127">ROUND(E719*F719,2)</f>
        <v>0</v>
      </c>
      <c r="M719" s="49">
        <f t="shared" ref="M719:M782" si="128">ROUND(H719*E719,2)</f>
        <v>0</v>
      </c>
      <c r="N719" s="49">
        <f t="shared" ref="N719:N782" si="129">ROUND(I719*E719,2)</f>
        <v>0</v>
      </c>
      <c r="O719" s="49">
        <f t="shared" ref="O719:O782" si="130">ROUND(J719*E719,2)</f>
        <v>0</v>
      </c>
      <c r="P719" s="50">
        <f t="shared" ref="P719:P782" si="131">SUM(M719:O719)</f>
        <v>0</v>
      </c>
      <c r="Q719" s="105"/>
      <c r="R719" s="105"/>
      <c r="S719" s="105"/>
    </row>
    <row r="720" spans="1:19" x14ac:dyDescent="0.2">
      <c r="A720" s="104">
        <f>IF(E720&gt;0,IF(E720&gt;0,1+MAX($A$14:A719),0),0)</f>
        <v>0</v>
      </c>
      <c r="B720" s="39"/>
      <c r="C720" s="48"/>
      <c r="D720" s="25"/>
      <c r="E720" s="73"/>
      <c r="F720" s="76">
        <f t="shared" si="121"/>
        <v>0</v>
      </c>
      <c r="G720" s="71">
        <f t="shared" si="122"/>
        <v>0</v>
      </c>
      <c r="H720" s="71">
        <f t="shared" si="123"/>
        <v>0</v>
      </c>
      <c r="I720" s="71">
        <f t="shared" si="124"/>
        <v>0</v>
      </c>
      <c r="J720" s="71">
        <f t="shared" si="125"/>
        <v>0</v>
      </c>
      <c r="K720" s="50">
        <f t="shared" si="126"/>
        <v>0</v>
      </c>
      <c r="L720" s="51">
        <f t="shared" si="127"/>
        <v>0</v>
      </c>
      <c r="M720" s="49">
        <f t="shared" si="128"/>
        <v>0</v>
      </c>
      <c r="N720" s="49">
        <f t="shared" si="129"/>
        <v>0</v>
      </c>
      <c r="O720" s="49">
        <f t="shared" si="130"/>
        <v>0</v>
      </c>
      <c r="P720" s="50">
        <f t="shared" si="131"/>
        <v>0</v>
      </c>
      <c r="Q720" s="105"/>
      <c r="R720" s="105"/>
      <c r="S720" s="105"/>
    </row>
    <row r="721" spans="1:19" x14ac:dyDescent="0.2">
      <c r="A721" s="104">
        <f>IF(E721&gt;0,IF(E721&gt;0,1+MAX($A$14:A720),0),0)</f>
        <v>0</v>
      </c>
      <c r="B721" s="39"/>
      <c r="C721" s="48"/>
      <c r="D721" s="25"/>
      <c r="E721" s="73"/>
      <c r="F721" s="76">
        <f t="shared" si="121"/>
        <v>0</v>
      </c>
      <c r="G721" s="71">
        <f t="shared" si="122"/>
        <v>0</v>
      </c>
      <c r="H721" s="71">
        <f t="shared" si="123"/>
        <v>0</v>
      </c>
      <c r="I721" s="71">
        <f t="shared" si="124"/>
        <v>0</v>
      </c>
      <c r="J721" s="71">
        <f t="shared" si="125"/>
        <v>0</v>
      </c>
      <c r="K721" s="50">
        <f t="shared" si="126"/>
        <v>0</v>
      </c>
      <c r="L721" s="51">
        <f t="shared" si="127"/>
        <v>0</v>
      </c>
      <c r="M721" s="49">
        <f t="shared" si="128"/>
        <v>0</v>
      </c>
      <c r="N721" s="49">
        <f t="shared" si="129"/>
        <v>0</v>
      </c>
      <c r="O721" s="49">
        <f t="shared" si="130"/>
        <v>0</v>
      </c>
      <c r="P721" s="50">
        <f t="shared" si="131"/>
        <v>0</v>
      </c>
      <c r="Q721" s="105"/>
      <c r="R721" s="105"/>
      <c r="S721" s="105"/>
    </row>
    <row r="722" spans="1:19" x14ac:dyDescent="0.2">
      <c r="A722" s="104">
        <f>IF(E722&gt;0,IF(E722&gt;0,1+MAX($A$14:A721),0),0)</f>
        <v>0</v>
      </c>
      <c r="B722" s="39"/>
      <c r="C722" s="48"/>
      <c r="D722" s="25"/>
      <c r="E722" s="73"/>
      <c r="F722" s="76">
        <f t="shared" si="121"/>
        <v>0</v>
      </c>
      <c r="G722" s="71">
        <f t="shared" si="122"/>
        <v>0</v>
      </c>
      <c r="H722" s="71">
        <f t="shared" si="123"/>
        <v>0</v>
      </c>
      <c r="I722" s="71">
        <f t="shared" si="124"/>
        <v>0</v>
      </c>
      <c r="J722" s="71">
        <f t="shared" si="125"/>
        <v>0</v>
      </c>
      <c r="K722" s="50">
        <f t="shared" si="126"/>
        <v>0</v>
      </c>
      <c r="L722" s="51">
        <f t="shared" si="127"/>
        <v>0</v>
      </c>
      <c r="M722" s="49">
        <f t="shared" si="128"/>
        <v>0</v>
      </c>
      <c r="N722" s="49">
        <f t="shared" si="129"/>
        <v>0</v>
      </c>
      <c r="O722" s="49">
        <f t="shared" si="130"/>
        <v>0</v>
      </c>
      <c r="P722" s="50">
        <f t="shared" si="131"/>
        <v>0</v>
      </c>
      <c r="Q722" s="105"/>
      <c r="R722" s="105"/>
      <c r="S722" s="105"/>
    </row>
    <row r="723" spans="1:19" x14ac:dyDescent="0.2">
      <c r="A723" s="104">
        <f>IF(E723&gt;0,IF(E723&gt;0,1+MAX($A$14:A722),0),0)</f>
        <v>0</v>
      </c>
      <c r="B723" s="39"/>
      <c r="C723" s="48"/>
      <c r="D723" s="25"/>
      <c r="E723" s="73"/>
      <c r="F723" s="76">
        <f t="shared" si="121"/>
        <v>0</v>
      </c>
      <c r="G723" s="71">
        <f t="shared" si="122"/>
        <v>0</v>
      </c>
      <c r="H723" s="71">
        <f t="shared" si="123"/>
        <v>0</v>
      </c>
      <c r="I723" s="71">
        <f t="shared" si="124"/>
        <v>0</v>
      </c>
      <c r="J723" s="71">
        <f t="shared" si="125"/>
        <v>0</v>
      </c>
      <c r="K723" s="50">
        <f t="shared" si="126"/>
        <v>0</v>
      </c>
      <c r="L723" s="51">
        <f t="shared" si="127"/>
        <v>0</v>
      </c>
      <c r="M723" s="49">
        <f t="shared" si="128"/>
        <v>0</v>
      </c>
      <c r="N723" s="49">
        <f t="shared" si="129"/>
        <v>0</v>
      </c>
      <c r="O723" s="49">
        <f t="shared" si="130"/>
        <v>0</v>
      </c>
      <c r="P723" s="50">
        <f t="shared" si="131"/>
        <v>0</v>
      </c>
      <c r="Q723" s="105"/>
      <c r="R723" s="105"/>
      <c r="S723" s="105"/>
    </row>
    <row r="724" spans="1:19" x14ac:dyDescent="0.2">
      <c r="A724" s="104">
        <f>IF(E724&gt;0,IF(E724&gt;0,1+MAX($A$14:A723),0),0)</f>
        <v>0</v>
      </c>
      <c r="B724" s="39"/>
      <c r="C724" s="48"/>
      <c r="D724" s="25"/>
      <c r="E724" s="73"/>
      <c r="F724" s="76">
        <f t="shared" si="121"/>
        <v>0</v>
      </c>
      <c r="G724" s="71">
        <f t="shared" si="122"/>
        <v>0</v>
      </c>
      <c r="H724" s="71">
        <f t="shared" si="123"/>
        <v>0</v>
      </c>
      <c r="I724" s="71">
        <f t="shared" si="124"/>
        <v>0</v>
      </c>
      <c r="J724" s="71">
        <f t="shared" si="125"/>
        <v>0</v>
      </c>
      <c r="K724" s="50">
        <f t="shared" si="126"/>
        <v>0</v>
      </c>
      <c r="L724" s="51">
        <f t="shared" si="127"/>
        <v>0</v>
      </c>
      <c r="M724" s="49">
        <f t="shared" si="128"/>
        <v>0</v>
      </c>
      <c r="N724" s="49">
        <f t="shared" si="129"/>
        <v>0</v>
      </c>
      <c r="O724" s="49">
        <f t="shared" si="130"/>
        <v>0</v>
      </c>
      <c r="P724" s="50">
        <f t="shared" si="131"/>
        <v>0</v>
      </c>
      <c r="Q724" s="105"/>
      <c r="R724" s="105"/>
      <c r="S724" s="105"/>
    </row>
    <row r="725" spans="1:19" x14ac:dyDescent="0.2">
      <c r="A725" s="104">
        <f>IF(E725&gt;0,IF(E725&gt;0,1+MAX($A$14:A724),0),0)</f>
        <v>0</v>
      </c>
      <c r="B725" s="39"/>
      <c r="C725" s="48"/>
      <c r="D725" s="25"/>
      <c r="E725" s="73"/>
      <c r="F725" s="76">
        <f t="shared" si="121"/>
        <v>0</v>
      </c>
      <c r="G725" s="71">
        <f t="shared" si="122"/>
        <v>0</v>
      </c>
      <c r="H725" s="71">
        <f t="shared" si="123"/>
        <v>0</v>
      </c>
      <c r="I725" s="71">
        <f t="shared" si="124"/>
        <v>0</v>
      </c>
      <c r="J725" s="71">
        <f t="shared" si="125"/>
        <v>0</v>
      </c>
      <c r="K725" s="50">
        <f t="shared" si="126"/>
        <v>0</v>
      </c>
      <c r="L725" s="51">
        <f t="shared" si="127"/>
        <v>0</v>
      </c>
      <c r="M725" s="49">
        <f t="shared" si="128"/>
        <v>0</v>
      </c>
      <c r="N725" s="49">
        <f t="shared" si="129"/>
        <v>0</v>
      </c>
      <c r="O725" s="49">
        <f t="shared" si="130"/>
        <v>0</v>
      </c>
      <c r="P725" s="50">
        <f t="shared" si="131"/>
        <v>0</v>
      </c>
      <c r="Q725" s="105"/>
      <c r="R725" s="105"/>
      <c r="S725" s="105"/>
    </row>
    <row r="726" spans="1:19" x14ac:dyDescent="0.2">
      <c r="A726" s="104">
        <f>IF(E726&gt;0,IF(E726&gt;0,1+MAX($A$14:A725),0),0)</f>
        <v>0</v>
      </c>
      <c r="B726" s="39"/>
      <c r="C726" s="48"/>
      <c r="D726" s="25"/>
      <c r="E726" s="73"/>
      <c r="F726" s="76">
        <f t="shared" si="121"/>
        <v>0</v>
      </c>
      <c r="G726" s="71">
        <f t="shared" si="122"/>
        <v>0</v>
      </c>
      <c r="H726" s="71">
        <f t="shared" si="123"/>
        <v>0</v>
      </c>
      <c r="I726" s="71">
        <f t="shared" si="124"/>
        <v>0</v>
      </c>
      <c r="J726" s="71">
        <f t="shared" si="125"/>
        <v>0</v>
      </c>
      <c r="K726" s="50">
        <f t="shared" si="126"/>
        <v>0</v>
      </c>
      <c r="L726" s="51">
        <f t="shared" si="127"/>
        <v>0</v>
      </c>
      <c r="M726" s="49">
        <f t="shared" si="128"/>
        <v>0</v>
      </c>
      <c r="N726" s="49">
        <f t="shared" si="129"/>
        <v>0</v>
      </c>
      <c r="O726" s="49">
        <f t="shared" si="130"/>
        <v>0</v>
      </c>
      <c r="P726" s="50">
        <f t="shared" si="131"/>
        <v>0</v>
      </c>
      <c r="Q726" s="105"/>
      <c r="R726" s="105"/>
      <c r="S726" s="105"/>
    </row>
    <row r="727" spans="1:19" x14ac:dyDescent="0.2">
      <c r="A727" s="104">
        <f>IF(E727&gt;0,IF(E727&gt;0,1+MAX($A$14:A726),0),0)</f>
        <v>0</v>
      </c>
      <c r="B727" s="39"/>
      <c r="C727" s="48"/>
      <c r="D727" s="25"/>
      <c r="E727" s="73"/>
      <c r="F727" s="76">
        <f t="shared" si="121"/>
        <v>0</v>
      </c>
      <c r="G727" s="71">
        <f t="shared" si="122"/>
        <v>0</v>
      </c>
      <c r="H727" s="71">
        <f t="shared" si="123"/>
        <v>0</v>
      </c>
      <c r="I727" s="71">
        <f t="shared" si="124"/>
        <v>0</v>
      </c>
      <c r="J727" s="71">
        <f t="shared" si="125"/>
        <v>0</v>
      </c>
      <c r="K727" s="50">
        <f t="shared" si="126"/>
        <v>0</v>
      </c>
      <c r="L727" s="51">
        <f t="shared" si="127"/>
        <v>0</v>
      </c>
      <c r="M727" s="49">
        <f t="shared" si="128"/>
        <v>0</v>
      </c>
      <c r="N727" s="49">
        <f t="shared" si="129"/>
        <v>0</v>
      </c>
      <c r="O727" s="49">
        <f t="shared" si="130"/>
        <v>0</v>
      </c>
      <c r="P727" s="50">
        <f t="shared" si="131"/>
        <v>0</v>
      </c>
      <c r="Q727" s="105"/>
      <c r="R727" s="105"/>
      <c r="S727" s="105"/>
    </row>
    <row r="728" spans="1:19" x14ac:dyDescent="0.2">
      <c r="A728" s="104">
        <f>IF(E728&gt;0,IF(E728&gt;0,1+MAX($A$14:A727),0),0)</f>
        <v>0</v>
      </c>
      <c r="B728" s="39"/>
      <c r="C728" s="48"/>
      <c r="D728" s="25"/>
      <c r="E728" s="73"/>
      <c r="F728" s="76">
        <f t="shared" si="121"/>
        <v>0</v>
      </c>
      <c r="G728" s="71">
        <f t="shared" si="122"/>
        <v>0</v>
      </c>
      <c r="H728" s="71">
        <f t="shared" si="123"/>
        <v>0</v>
      </c>
      <c r="I728" s="71">
        <f t="shared" si="124"/>
        <v>0</v>
      </c>
      <c r="J728" s="71">
        <f t="shared" si="125"/>
        <v>0</v>
      </c>
      <c r="K728" s="50">
        <f t="shared" si="126"/>
        <v>0</v>
      </c>
      <c r="L728" s="51">
        <f t="shared" si="127"/>
        <v>0</v>
      </c>
      <c r="M728" s="49">
        <f t="shared" si="128"/>
        <v>0</v>
      </c>
      <c r="N728" s="49">
        <f t="shared" si="129"/>
        <v>0</v>
      </c>
      <c r="O728" s="49">
        <f t="shared" si="130"/>
        <v>0</v>
      </c>
      <c r="P728" s="50">
        <f t="shared" si="131"/>
        <v>0</v>
      </c>
      <c r="Q728" s="105"/>
      <c r="R728" s="105"/>
      <c r="S728" s="105"/>
    </row>
    <row r="729" spans="1:19" x14ac:dyDescent="0.2">
      <c r="A729" s="104">
        <f>IF(E729&gt;0,IF(E729&gt;0,1+MAX($A$14:A728),0),0)</f>
        <v>0</v>
      </c>
      <c r="B729" s="39"/>
      <c r="C729" s="48"/>
      <c r="D729" s="25"/>
      <c r="E729" s="73"/>
      <c r="F729" s="76">
        <f t="shared" si="121"/>
        <v>0</v>
      </c>
      <c r="G729" s="71">
        <f t="shared" si="122"/>
        <v>0</v>
      </c>
      <c r="H729" s="71">
        <f t="shared" si="123"/>
        <v>0</v>
      </c>
      <c r="I729" s="71">
        <f t="shared" si="124"/>
        <v>0</v>
      </c>
      <c r="J729" s="71">
        <f t="shared" si="125"/>
        <v>0</v>
      </c>
      <c r="K729" s="50">
        <f t="shared" si="126"/>
        <v>0</v>
      </c>
      <c r="L729" s="51">
        <f t="shared" si="127"/>
        <v>0</v>
      </c>
      <c r="M729" s="49">
        <f t="shared" si="128"/>
        <v>0</v>
      </c>
      <c r="N729" s="49">
        <f t="shared" si="129"/>
        <v>0</v>
      </c>
      <c r="O729" s="49">
        <f t="shared" si="130"/>
        <v>0</v>
      </c>
      <c r="P729" s="50">
        <f t="shared" si="131"/>
        <v>0</v>
      </c>
      <c r="Q729" s="105"/>
      <c r="R729" s="105"/>
      <c r="S729" s="105"/>
    </row>
    <row r="730" spans="1:19" x14ac:dyDescent="0.2">
      <c r="A730" s="104">
        <f>IF(E730&gt;0,IF(E730&gt;0,1+MAX($A$14:A729),0),0)</f>
        <v>0</v>
      </c>
      <c r="B730" s="39"/>
      <c r="C730" s="48"/>
      <c r="D730" s="25"/>
      <c r="E730" s="73"/>
      <c r="F730" s="76">
        <f t="shared" si="121"/>
        <v>0</v>
      </c>
      <c r="G730" s="71">
        <f t="shared" si="122"/>
        <v>0</v>
      </c>
      <c r="H730" s="71">
        <f t="shared" si="123"/>
        <v>0</v>
      </c>
      <c r="I730" s="71">
        <f t="shared" si="124"/>
        <v>0</v>
      </c>
      <c r="J730" s="71">
        <f t="shared" si="125"/>
        <v>0</v>
      </c>
      <c r="K730" s="50">
        <f t="shared" si="126"/>
        <v>0</v>
      </c>
      <c r="L730" s="51">
        <f t="shared" si="127"/>
        <v>0</v>
      </c>
      <c r="M730" s="49">
        <f t="shared" si="128"/>
        <v>0</v>
      </c>
      <c r="N730" s="49">
        <f t="shared" si="129"/>
        <v>0</v>
      </c>
      <c r="O730" s="49">
        <f t="shared" si="130"/>
        <v>0</v>
      </c>
      <c r="P730" s="50">
        <f t="shared" si="131"/>
        <v>0</v>
      </c>
      <c r="Q730" s="105"/>
      <c r="R730" s="105"/>
      <c r="S730" s="105"/>
    </row>
    <row r="731" spans="1:19" x14ac:dyDescent="0.2">
      <c r="A731" s="104">
        <f>IF(E731&gt;0,IF(E731&gt;0,1+MAX($A$14:A730),0),0)</f>
        <v>0</v>
      </c>
      <c r="B731" s="39"/>
      <c r="C731" s="48"/>
      <c r="D731" s="25"/>
      <c r="E731" s="73"/>
      <c r="F731" s="76">
        <f t="shared" si="121"/>
        <v>0</v>
      </c>
      <c r="G731" s="71">
        <f t="shared" si="122"/>
        <v>0</v>
      </c>
      <c r="H731" s="71">
        <f t="shared" si="123"/>
        <v>0</v>
      </c>
      <c r="I731" s="71">
        <f t="shared" si="124"/>
        <v>0</v>
      </c>
      <c r="J731" s="71">
        <f t="shared" si="125"/>
        <v>0</v>
      </c>
      <c r="K731" s="50">
        <f t="shared" si="126"/>
        <v>0</v>
      </c>
      <c r="L731" s="51">
        <f t="shared" si="127"/>
        <v>0</v>
      </c>
      <c r="M731" s="49">
        <f t="shared" si="128"/>
        <v>0</v>
      </c>
      <c r="N731" s="49">
        <f t="shared" si="129"/>
        <v>0</v>
      </c>
      <c r="O731" s="49">
        <f t="shared" si="130"/>
        <v>0</v>
      </c>
      <c r="P731" s="50">
        <f t="shared" si="131"/>
        <v>0</v>
      </c>
      <c r="Q731" s="105"/>
      <c r="R731" s="105"/>
      <c r="S731" s="105"/>
    </row>
    <row r="732" spans="1:19" x14ac:dyDescent="0.2">
      <c r="A732" s="104">
        <f>IF(E732&gt;0,IF(E732&gt;0,1+MAX($A$14:A731),0),0)</f>
        <v>0</v>
      </c>
      <c r="B732" s="39"/>
      <c r="C732" s="48"/>
      <c r="D732" s="25"/>
      <c r="E732" s="73"/>
      <c r="F732" s="76">
        <f t="shared" si="121"/>
        <v>0</v>
      </c>
      <c r="G732" s="71">
        <f t="shared" si="122"/>
        <v>0</v>
      </c>
      <c r="H732" s="71">
        <f t="shared" si="123"/>
        <v>0</v>
      </c>
      <c r="I732" s="71">
        <f t="shared" si="124"/>
        <v>0</v>
      </c>
      <c r="J732" s="71">
        <f t="shared" si="125"/>
        <v>0</v>
      </c>
      <c r="K732" s="50">
        <f t="shared" si="126"/>
        <v>0</v>
      </c>
      <c r="L732" s="51">
        <f t="shared" si="127"/>
        <v>0</v>
      </c>
      <c r="M732" s="49">
        <f t="shared" si="128"/>
        <v>0</v>
      </c>
      <c r="N732" s="49">
        <f t="shared" si="129"/>
        <v>0</v>
      </c>
      <c r="O732" s="49">
        <f t="shared" si="130"/>
        <v>0</v>
      </c>
      <c r="P732" s="50">
        <f t="shared" si="131"/>
        <v>0</v>
      </c>
      <c r="Q732" s="105"/>
      <c r="R732" s="105"/>
      <c r="S732" s="105"/>
    </row>
    <row r="733" spans="1:19" x14ac:dyDescent="0.2">
      <c r="A733" s="104">
        <f>IF(E733&gt;0,IF(E733&gt;0,1+MAX($A$14:A732),0),0)</f>
        <v>0</v>
      </c>
      <c r="B733" s="39"/>
      <c r="C733" s="48"/>
      <c r="D733" s="25"/>
      <c r="E733" s="73"/>
      <c r="F733" s="76">
        <f t="shared" si="121"/>
        <v>0</v>
      </c>
      <c r="G733" s="71">
        <f t="shared" si="122"/>
        <v>0</v>
      </c>
      <c r="H733" s="71">
        <f t="shared" si="123"/>
        <v>0</v>
      </c>
      <c r="I733" s="71">
        <f t="shared" si="124"/>
        <v>0</v>
      </c>
      <c r="J733" s="71">
        <f t="shared" si="125"/>
        <v>0</v>
      </c>
      <c r="K733" s="50">
        <f t="shared" si="126"/>
        <v>0</v>
      </c>
      <c r="L733" s="51">
        <f t="shared" si="127"/>
        <v>0</v>
      </c>
      <c r="M733" s="49">
        <f t="shared" si="128"/>
        <v>0</v>
      </c>
      <c r="N733" s="49">
        <f t="shared" si="129"/>
        <v>0</v>
      </c>
      <c r="O733" s="49">
        <f t="shared" si="130"/>
        <v>0</v>
      </c>
      <c r="P733" s="50">
        <f t="shared" si="131"/>
        <v>0</v>
      </c>
      <c r="Q733" s="105"/>
      <c r="R733" s="105"/>
      <c r="S733" s="105"/>
    </row>
    <row r="734" spans="1:19" x14ac:dyDescent="0.2">
      <c r="A734" s="104">
        <f>IF(E734&gt;0,IF(E734&gt;0,1+MAX($A$14:A733),0),0)</f>
        <v>0</v>
      </c>
      <c r="B734" s="39"/>
      <c r="C734" s="48"/>
      <c r="D734" s="25"/>
      <c r="E734" s="73"/>
      <c r="F734" s="76">
        <f t="shared" si="121"/>
        <v>0</v>
      </c>
      <c r="G734" s="71">
        <f t="shared" si="122"/>
        <v>0</v>
      </c>
      <c r="H734" s="71">
        <f t="shared" si="123"/>
        <v>0</v>
      </c>
      <c r="I734" s="71">
        <f t="shared" si="124"/>
        <v>0</v>
      </c>
      <c r="J734" s="71">
        <f t="shared" si="125"/>
        <v>0</v>
      </c>
      <c r="K734" s="50">
        <f t="shared" si="126"/>
        <v>0</v>
      </c>
      <c r="L734" s="51">
        <f t="shared" si="127"/>
        <v>0</v>
      </c>
      <c r="M734" s="49">
        <f t="shared" si="128"/>
        <v>0</v>
      </c>
      <c r="N734" s="49">
        <f t="shared" si="129"/>
        <v>0</v>
      </c>
      <c r="O734" s="49">
        <f t="shared" si="130"/>
        <v>0</v>
      </c>
      <c r="P734" s="50">
        <f t="shared" si="131"/>
        <v>0</v>
      </c>
      <c r="Q734" s="105"/>
      <c r="R734" s="105"/>
      <c r="S734" s="105"/>
    </row>
    <row r="735" spans="1:19" x14ac:dyDescent="0.2">
      <c r="A735" s="104">
        <f>IF(E735&gt;0,IF(E735&gt;0,1+MAX($A$14:A734),0),0)</f>
        <v>0</v>
      </c>
      <c r="B735" s="39"/>
      <c r="C735" s="48"/>
      <c r="D735" s="25"/>
      <c r="E735" s="73"/>
      <c r="F735" s="76">
        <f t="shared" si="121"/>
        <v>0</v>
      </c>
      <c r="G735" s="71">
        <f t="shared" si="122"/>
        <v>0</v>
      </c>
      <c r="H735" s="71">
        <f t="shared" si="123"/>
        <v>0</v>
      </c>
      <c r="I735" s="71">
        <f t="shared" si="124"/>
        <v>0</v>
      </c>
      <c r="J735" s="71">
        <f t="shared" si="125"/>
        <v>0</v>
      </c>
      <c r="K735" s="50">
        <f t="shared" si="126"/>
        <v>0</v>
      </c>
      <c r="L735" s="51">
        <f t="shared" si="127"/>
        <v>0</v>
      </c>
      <c r="M735" s="49">
        <f t="shared" si="128"/>
        <v>0</v>
      </c>
      <c r="N735" s="49">
        <f t="shared" si="129"/>
        <v>0</v>
      </c>
      <c r="O735" s="49">
        <f t="shared" si="130"/>
        <v>0</v>
      </c>
      <c r="P735" s="50">
        <f t="shared" si="131"/>
        <v>0</v>
      </c>
      <c r="Q735" s="105"/>
      <c r="R735" s="105"/>
      <c r="S735" s="105"/>
    </row>
    <row r="736" spans="1:19" x14ac:dyDescent="0.2">
      <c r="A736" s="104">
        <f>IF(E736&gt;0,IF(E736&gt;0,1+MAX($A$14:A735),0),0)</f>
        <v>0</v>
      </c>
      <c r="B736" s="39"/>
      <c r="C736" s="48"/>
      <c r="D736" s="25"/>
      <c r="E736" s="73"/>
      <c r="F736" s="76">
        <f t="shared" si="121"/>
        <v>0</v>
      </c>
      <c r="G736" s="71">
        <f t="shared" si="122"/>
        <v>0</v>
      </c>
      <c r="H736" s="71">
        <f t="shared" si="123"/>
        <v>0</v>
      </c>
      <c r="I736" s="71">
        <f t="shared" si="124"/>
        <v>0</v>
      </c>
      <c r="J736" s="71">
        <f t="shared" si="125"/>
        <v>0</v>
      </c>
      <c r="K736" s="50">
        <f t="shared" si="126"/>
        <v>0</v>
      </c>
      <c r="L736" s="51">
        <f t="shared" si="127"/>
        <v>0</v>
      </c>
      <c r="M736" s="49">
        <f t="shared" si="128"/>
        <v>0</v>
      </c>
      <c r="N736" s="49">
        <f t="shared" si="129"/>
        <v>0</v>
      </c>
      <c r="O736" s="49">
        <f t="shared" si="130"/>
        <v>0</v>
      </c>
      <c r="P736" s="50">
        <f t="shared" si="131"/>
        <v>0</v>
      </c>
      <c r="Q736" s="105"/>
      <c r="R736" s="105"/>
      <c r="S736" s="105"/>
    </row>
    <row r="737" spans="1:19" x14ac:dyDescent="0.2">
      <c r="A737" s="104">
        <f>IF(E737&gt;0,IF(E737&gt;0,1+MAX($A$14:A736),0),0)</f>
        <v>0</v>
      </c>
      <c r="B737" s="39"/>
      <c r="C737" s="48"/>
      <c r="D737" s="25"/>
      <c r="E737" s="73"/>
      <c r="F737" s="76">
        <f t="shared" si="121"/>
        <v>0</v>
      </c>
      <c r="G737" s="71">
        <f t="shared" si="122"/>
        <v>0</v>
      </c>
      <c r="H737" s="71">
        <f t="shared" si="123"/>
        <v>0</v>
      </c>
      <c r="I737" s="71">
        <f t="shared" si="124"/>
        <v>0</v>
      </c>
      <c r="J737" s="71">
        <f t="shared" si="125"/>
        <v>0</v>
      </c>
      <c r="K737" s="50">
        <f t="shared" si="126"/>
        <v>0</v>
      </c>
      <c r="L737" s="51">
        <f t="shared" si="127"/>
        <v>0</v>
      </c>
      <c r="M737" s="49">
        <f t="shared" si="128"/>
        <v>0</v>
      </c>
      <c r="N737" s="49">
        <f t="shared" si="129"/>
        <v>0</v>
      </c>
      <c r="O737" s="49">
        <f t="shared" si="130"/>
        <v>0</v>
      </c>
      <c r="P737" s="50">
        <f t="shared" si="131"/>
        <v>0</v>
      </c>
      <c r="Q737" s="105"/>
      <c r="R737" s="105"/>
      <c r="S737" s="105"/>
    </row>
    <row r="738" spans="1:19" x14ac:dyDescent="0.2">
      <c r="A738" s="104">
        <f>IF(E738&gt;0,IF(E738&gt;0,1+MAX($A$14:A737),0),0)</f>
        <v>0</v>
      </c>
      <c r="B738" s="39"/>
      <c r="C738" s="48"/>
      <c r="D738" s="25"/>
      <c r="E738" s="73"/>
      <c r="F738" s="76">
        <f t="shared" si="121"/>
        <v>0</v>
      </c>
      <c r="G738" s="71">
        <f t="shared" si="122"/>
        <v>0</v>
      </c>
      <c r="H738" s="71">
        <f t="shared" si="123"/>
        <v>0</v>
      </c>
      <c r="I738" s="71">
        <f t="shared" si="124"/>
        <v>0</v>
      </c>
      <c r="J738" s="71">
        <f t="shared" si="125"/>
        <v>0</v>
      </c>
      <c r="K738" s="50">
        <f t="shared" si="126"/>
        <v>0</v>
      </c>
      <c r="L738" s="51">
        <f t="shared" si="127"/>
        <v>0</v>
      </c>
      <c r="M738" s="49">
        <f t="shared" si="128"/>
        <v>0</v>
      </c>
      <c r="N738" s="49">
        <f t="shared" si="129"/>
        <v>0</v>
      </c>
      <c r="O738" s="49">
        <f t="shared" si="130"/>
        <v>0</v>
      </c>
      <c r="P738" s="50">
        <f t="shared" si="131"/>
        <v>0</v>
      </c>
      <c r="Q738" s="105"/>
      <c r="R738" s="105"/>
      <c r="S738" s="105"/>
    </row>
    <row r="739" spans="1:19" x14ac:dyDescent="0.2">
      <c r="A739" s="104">
        <f>IF(E739&gt;0,IF(E739&gt;0,1+MAX($A$14:A738),0),0)</f>
        <v>0</v>
      </c>
      <c r="B739" s="39"/>
      <c r="C739" s="48"/>
      <c r="D739" s="25"/>
      <c r="E739" s="73"/>
      <c r="F739" s="76">
        <f t="shared" si="121"/>
        <v>0</v>
      </c>
      <c r="G739" s="71">
        <f t="shared" si="122"/>
        <v>0</v>
      </c>
      <c r="H739" s="71">
        <f t="shared" si="123"/>
        <v>0</v>
      </c>
      <c r="I739" s="71">
        <f t="shared" si="124"/>
        <v>0</v>
      </c>
      <c r="J739" s="71">
        <f t="shared" si="125"/>
        <v>0</v>
      </c>
      <c r="K739" s="50">
        <f t="shared" si="126"/>
        <v>0</v>
      </c>
      <c r="L739" s="51">
        <f t="shared" si="127"/>
        <v>0</v>
      </c>
      <c r="M739" s="49">
        <f t="shared" si="128"/>
        <v>0</v>
      </c>
      <c r="N739" s="49">
        <f t="shared" si="129"/>
        <v>0</v>
      </c>
      <c r="O739" s="49">
        <f t="shared" si="130"/>
        <v>0</v>
      </c>
      <c r="P739" s="50">
        <f t="shared" si="131"/>
        <v>0</v>
      </c>
      <c r="Q739" s="105"/>
      <c r="R739" s="105"/>
      <c r="S739" s="105"/>
    </row>
    <row r="740" spans="1:19" x14ac:dyDescent="0.2">
      <c r="A740" s="104">
        <f>IF(E740&gt;0,IF(E740&gt;0,1+MAX($A$14:A739),0),0)</f>
        <v>0</v>
      </c>
      <c r="B740" s="39"/>
      <c r="C740" s="48"/>
      <c r="D740" s="25"/>
      <c r="E740" s="73"/>
      <c r="F740" s="76">
        <f t="shared" si="121"/>
        <v>0</v>
      </c>
      <c r="G740" s="71">
        <f t="shared" si="122"/>
        <v>0</v>
      </c>
      <c r="H740" s="71">
        <f t="shared" si="123"/>
        <v>0</v>
      </c>
      <c r="I740" s="71">
        <f t="shared" si="124"/>
        <v>0</v>
      </c>
      <c r="J740" s="71">
        <f t="shared" si="125"/>
        <v>0</v>
      </c>
      <c r="K740" s="50">
        <f t="shared" si="126"/>
        <v>0</v>
      </c>
      <c r="L740" s="51">
        <f t="shared" si="127"/>
        <v>0</v>
      </c>
      <c r="M740" s="49">
        <f t="shared" si="128"/>
        <v>0</v>
      </c>
      <c r="N740" s="49">
        <f t="shared" si="129"/>
        <v>0</v>
      </c>
      <c r="O740" s="49">
        <f t="shared" si="130"/>
        <v>0</v>
      </c>
      <c r="P740" s="50">
        <f t="shared" si="131"/>
        <v>0</v>
      </c>
      <c r="Q740" s="105"/>
      <c r="R740" s="105"/>
      <c r="S740" s="105"/>
    </row>
    <row r="741" spans="1:19" x14ac:dyDescent="0.2">
      <c r="A741" s="104">
        <f>IF(E741&gt;0,IF(E741&gt;0,1+MAX($A$14:A740),0),0)</f>
        <v>0</v>
      </c>
      <c r="B741" s="39"/>
      <c r="C741" s="48"/>
      <c r="D741" s="25"/>
      <c r="E741" s="73"/>
      <c r="F741" s="76">
        <f t="shared" si="121"/>
        <v>0</v>
      </c>
      <c r="G741" s="71">
        <f t="shared" si="122"/>
        <v>0</v>
      </c>
      <c r="H741" s="71">
        <f t="shared" si="123"/>
        <v>0</v>
      </c>
      <c r="I741" s="71">
        <f t="shared" si="124"/>
        <v>0</v>
      </c>
      <c r="J741" s="71">
        <f t="shared" si="125"/>
        <v>0</v>
      </c>
      <c r="K741" s="50">
        <f t="shared" si="126"/>
        <v>0</v>
      </c>
      <c r="L741" s="51">
        <f t="shared" si="127"/>
        <v>0</v>
      </c>
      <c r="M741" s="49">
        <f t="shared" si="128"/>
        <v>0</v>
      </c>
      <c r="N741" s="49">
        <f t="shared" si="129"/>
        <v>0</v>
      </c>
      <c r="O741" s="49">
        <f t="shared" si="130"/>
        <v>0</v>
      </c>
      <c r="P741" s="50">
        <f t="shared" si="131"/>
        <v>0</v>
      </c>
      <c r="Q741" s="105"/>
      <c r="R741" s="105"/>
      <c r="S741" s="105"/>
    </row>
    <row r="742" spans="1:19" x14ac:dyDescent="0.2">
      <c r="A742" s="104">
        <f>IF(E742&gt;0,IF(E742&gt;0,1+MAX($A$14:A741),0),0)</f>
        <v>0</v>
      </c>
      <c r="B742" s="39"/>
      <c r="C742" s="48"/>
      <c r="D742" s="25"/>
      <c r="E742" s="73"/>
      <c r="F742" s="76">
        <f t="shared" si="121"/>
        <v>0</v>
      </c>
      <c r="G742" s="71">
        <f t="shared" si="122"/>
        <v>0</v>
      </c>
      <c r="H742" s="71">
        <f t="shared" si="123"/>
        <v>0</v>
      </c>
      <c r="I742" s="71">
        <f t="shared" si="124"/>
        <v>0</v>
      </c>
      <c r="J742" s="71">
        <f t="shared" si="125"/>
        <v>0</v>
      </c>
      <c r="K742" s="50">
        <f t="shared" si="126"/>
        <v>0</v>
      </c>
      <c r="L742" s="51">
        <f t="shared" si="127"/>
        <v>0</v>
      </c>
      <c r="M742" s="49">
        <f t="shared" si="128"/>
        <v>0</v>
      </c>
      <c r="N742" s="49">
        <f t="shared" si="129"/>
        <v>0</v>
      </c>
      <c r="O742" s="49">
        <f t="shared" si="130"/>
        <v>0</v>
      </c>
      <c r="P742" s="50">
        <f t="shared" si="131"/>
        <v>0</v>
      </c>
      <c r="Q742" s="105"/>
      <c r="R742" s="105"/>
      <c r="S742" s="105"/>
    </row>
    <row r="743" spans="1:19" x14ac:dyDescent="0.2">
      <c r="A743" s="104">
        <f>IF(E743&gt;0,IF(E743&gt;0,1+MAX($A$14:A742),0),0)</f>
        <v>0</v>
      </c>
      <c r="B743" s="39"/>
      <c r="C743" s="48"/>
      <c r="D743" s="25"/>
      <c r="E743" s="73"/>
      <c r="F743" s="76">
        <f t="shared" si="121"/>
        <v>0</v>
      </c>
      <c r="G743" s="71">
        <f t="shared" si="122"/>
        <v>0</v>
      </c>
      <c r="H743" s="71">
        <f t="shared" si="123"/>
        <v>0</v>
      </c>
      <c r="I743" s="71">
        <f t="shared" si="124"/>
        <v>0</v>
      </c>
      <c r="J743" s="71">
        <f t="shared" si="125"/>
        <v>0</v>
      </c>
      <c r="K743" s="50">
        <f t="shared" si="126"/>
        <v>0</v>
      </c>
      <c r="L743" s="51">
        <f t="shared" si="127"/>
        <v>0</v>
      </c>
      <c r="M743" s="49">
        <f t="shared" si="128"/>
        <v>0</v>
      </c>
      <c r="N743" s="49">
        <f t="shared" si="129"/>
        <v>0</v>
      </c>
      <c r="O743" s="49">
        <f t="shared" si="130"/>
        <v>0</v>
      </c>
      <c r="P743" s="50">
        <f t="shared" si="131"/>
        <v>0</v>
      </c>
      <c r="Q743" s="105"/>
      <c r="R743" s="105"/>
      <c r="S743" s="105"/>
    </row>
    <row r="744" spans="1:19" x14ac:dyDescent="0.2">
      <c r="A744" s="104">
        <f>IF(E744&gt;0,IF(E744&gt;0,1+MAX($A$14:A743),0),0)</f>
        <v>0</v>
      </c>
      <c r="B744" s="39"/>
      <c r="C744" s="48"/>
      <c r="D744" s="25"/>
      <c r="E744" s="73"/>
      <c r="F744" s="76">
        <f t="shared" si="121"/>
        <v>0</v>
      </c>
      <c r="G744" s="71">
        <f t="shared" si="122"/>
        <v>0</v>
      </c>
      <c r="H744" s="71">
        <f t="shared" si="123"/>
        <v>0</v>
      </c>
      <c r="I744" s="71">
        <f t="shared" si="124"/>
        <v>0</v>
      </c>
      <c r="J744" s="71">
        <f t="shared" si="125"/>
        <v>0</v>
      </c>
      <c r="K744" s="50">
        <f t="shared" si="126"/>
        <v>0</v>
      </c>
      <c r="L744" s="51">
        <f t="shared" si="127"/>
        <v>0</v>
      </c>
      <c r="M744" s="49">
        <f t="shared" si="128"/>
        <v>0</v>
      </c>
      <c r="N744" s="49">
        <f t="shared" si="129"/>
        <v>0</v>
      </c>
      <c r="O744" s="49">
        <f t="shared" si="130"/>
        <v>0</v>
      </c>
      <c r="P744" s="50">
        <f t="shared" si="131"/>
        <v>0</v>
      </c>
      <c r="Q744" s="105"/>
      <c r="R744" s="105"/>
      <c r="S744" s="105"/>
    </row>
    <row r="745" spans="1:19" x14ac:dyDescent="0.2">
      <c r="A745" s="104">
        <f>IF(E745&gt;0,IF(E745&gt;0,1+MAX($A$14:A744),0),0)</f>
        <v>0</v>
      </c>
      <c r="B745" s="39"/>
      <c r="C745" s="48"/>
      <c r="D745" s="25"/>
      <c r="E745" s="73"/>
      <c r="F745" s="76">
        <f t="shared" si="121"/>
        <v>0</v>
      </c>
      <c r="G745" s="71">
        <f t="shared" si="122"/>
        <v>0</v>
      </c>
      <c r="H745" s="71">
        <f t="shared" si="123"/>
        <v>0</v>
      </c>
      <c r="I745" s="71">
        <f t="shared" si="124"/>
        <v>0</v>
      </c>
      <c r="J745" s="71">
        <f t="shared" si="125"/>
        <v>0</v>
      </c>
      <c r="K745" s="50">
        <f t="shared" si="126"/>
        <v>0</v>
      </c>
      <c r="L745" s="51">
        <f t="shared" si="127"/>
        <v>0</v>
      </c>
      <c r="M745" s="49">
        <f t="shared" si="128"/>
        <v>0</v>
      </c>
      <c r="N745" s="49">
        <f t="shared" si="129"/>
        <v>0</v>
      </c>
      <c r="O745" s="49">
        <f t="shared" si="130"/>
        <v>0</v>
      </c>
      <c r="P745" s="50">
        <f t="shared" si="131"/>
        <v>0</v>
      </c>
      <c r="Q745" s="105"/>
      <c r="R745" s="105"/>
      <c r="S745" s="105"/>
    </row>
    <row r="746" spans="1:19" x14ac:dyDescent="0.2">
      <c r="A746" s="104">
        <f>IF(E746&gt;0,IF(E746&gt;0,1+MAX($A$14:A745),0),0)</f>
        <v>0</v>
      </c>
      <c r="B746" s="39"/>
      <c r="C746" s="48"/>
      <c r="D746" s="25"/>
      <c r="E746" s="73"/>
      <c r="F746" s="76">
        <f t="shared" si="121"/>
        <v>0</v>
      </c>
      <c r="G746" s="71">
        <f t="shared" si="122"/>
        <v>0</v>
      </c>
      <c r="H746" s="71">
        <f t="shared" si="123"/>
        <v>0</v>
      </c>
      <c r="I746" s="71">
        <f t="shared" si="124"/>
        <v>0</v>
      </c>
      <c r="J746" s="71">
        <f t="shared" si="125"/>
        <v>0</v>
      </c>
      <c r="K746" s="50">
        <f t="shared" si="126"/>
        <v>0</v>
      </c>
      <c r="L746" s="51">
        <f t="shared" si="127"/>
        <v>0</v>
      </c>
      <c r="M746" s="49">
        <f t="shared" si="128"/>
        <v>0</v>
      </c>
      <c r="N746" s="49">
        <f t="shared" si="129"/>
        <v>0</v>
      </c>
      <c r="O746" s="49">
        <f t="shared" si="130"/>
        <v>0</v>
      </c>
      <c r="P746" s="50">
        <f t="shared" si="131"/>
        <v>0</v>
      </c>
      <c r="Q746" s="105"/>
      <c r="R746" s="105"/>
      <c r="S746" s="105"/>
    </row>
    <row r="747" spans="1:19" x14ac:dyDescent="0.2">
      <c r="A747" s="104">
        <f>IF(E747&gt;0,IF(E747&gt;0,1+MAX($A$14:A746),0),0)</f>
        <v>0</v>
      </c>
      <c r="B747" s="39"/>
      <c r="C747" s="48"/>
      <c r="D747" s="25"/>
      <c r="E747" s="73"/>
      <c r="F747" s="76">
        <f t="shared" si="121"/>
        <v>0</v>
      </c>
      <c r="G747" s="71">
        <f t="shared" si="122"/>
        <v>0</v>
      </c>
      <c r="H747" s="71">
        <f t="shared" si="123"/>
        <v>0</v>
      </c>
      <c r="I747" s="71">
        <f t="shared" si="124"/>
        <v>0</v>
      </c>
      <c r="J747" s="71">
        <f t="shared" si="125"/>
        <v>0</v>
      </c>
      <c r="K747" s="50">
        <f t="shared" si="126"/>
        <v>0</v>
      </c>
      <c r="L747" s="51">
        <f t="shared" si="127"/>
        <v>0</v>
      </c>
      <c r="M747" s="49">
        <f t="shared" si="128"/>
        <v>0</v>
      </c>
      <c r="N747" s="49">
        <f t="shared" si="129"/>
        <v>0</v>
      </c>
      <c r="O747" s="49">
        <f t="shared" si="130"/>
        <v>0</v>
      </c>
      <c r="P747" s="50">
        <f t="shared" si="131"/>
        <v>0</v>
      </c>
      <c r="Q747" s="105"/>
      <c r="R747" s="105"/>
      <c r="S747" s="105"/>
    </row>
    <row r="748" spans="1:19" x14ac:dyDescent="0.2">
      <c r="A748" s="104">
        <f>IF(E748&gt;0,IF(E748&gt;0,1+MAX($A$14:A747),0),0)</f>
        <v>0</v>
      </c>
      <c r="B748" s="39"/>
      <c r="C748" s="48"/>
      <c r="D748" s="25"/>
      <c r="E748" s="73"/>
      <c r="F748" s="76">
        <f t="shared" si="121"/>
        <v>0</v>
      </c>
      <c r="G748" s="71">
        <f t="shared" si="122"/>
        <v>0</v>
      </c>
      <c r="H748" s="71">
        <f t="shared" si="123"/>
        <v>0</v>
      </c>
      <c r="I748" s="71">
        <f t="shared" si="124"/>
        <v>0</v>
      </c>
      <c r="J748" s="71">
        <f t="shared" si="125"/>
        <v>0</v>
      </c>
      <c r="K748" s="50">
        <f t="shared" si="126"/>
        <v>0</v>
      </c>
      <c r="L748" s="51">
        <f t="shared" si="127"/>
        <v>0</v>
      </c>
      <c r="M748" s="49">
        <f t="shared" si="128"/>
        <v>0</v>
      </c>
      <c r="N748" s="49">
        <f t="shared" si="129"/>
        <v>0</v>
      </c>
      <c r="O748" s="49">
        <f t="shared" si="130"/>
        <v>0</v>
      </c>
      <c r="P748" s="50">
        <f t="shared" si="131"/>
        <v>0</v>
      </c>
      <c r="Q748" s="105"/>
      <c r="R748" s="105"/>
      <c r="S748" s="105"/>
    </row>
    <row r="749" spans="1:19" x14ac:dyDescent="0.2">
      <c r="A749" s="104">
        <f>IF(E749&gt;0,IF(E749&gt;0,1+MAX($A$14:A748),0),0)</f>
        <v>0</v>
      </c>
      <c r="B749" s="39"/>
      <c r="C749" s="48"/>
      <c r="D749" s="25"/>
      <c r="E749" s="73"/>
      <c r="F749" s="76">
        <f t="shared" si="121"/>
        <v>0</v>
      </c>
      <c r="G749" s="71">
        <f t="shared" si="122"/>
        <v>0</v>
      </c>
      <c r="H749" s="71">
        <f t="shared" si="123"/>
        <v>0</v>
      </c>
      <c r="I749" s="71">
        <f t="shared" si="124"/>
        <v>0</v>
      </c>
      <c r="J749" s="71">
        <f t="shared" si="125"/>
        <v>0</v>
      </c>
      <c r="K749" s="50">
        <f t="shared" si="126"/>
        <v>0</v>
      </c>
      <c r="L749" s="51">
        <f t="shared" si="127"/>
        <v>0</v>
      </c>
      <c r="M749" s="49">
        <f t="shared" si="128"/>
        <v>0</v>
      </c>
      <c r="N749" s="49">
        <f t="shared" si="129"/>
        <v>0</v>
      </c>
      <c r="O749" s="49">
        <f t="shared" si="130"/>
        <v>0</v>
      </c>
      <c r="P749" s="50">
        <f t="shared" si="131"/>
        <v>0</v>
      </c>
      <c r="Q749" s="105"/>
      <c r="R749" s="105"/>
      <c r="S749" s="105"/>
    </row>
    <row r="750" spans="1:19" x14ac:dyDescent="0.2">
      <c r="A750" s="104">
        <f>IF(E750&gt;0,IF(E750&gt;0,1+MAX($A$14:A749),0),0)</f>
        <v>0</v>
      </c>
      <c r="B750" s="39"/>
      <c r="C750" s="48"/>
      <c r="D750" s="25"/>
      <c r="E750" s="73"/>
      <c r="F750" s="76">
        <f t="shared" si="121"/>
        <v>0</v>
      </c>
      <c r="G750" s="71">
        <f t="shared" si="122"/>
        <v>0</v>
      </c>
      <c r="H750" s="71">
        <f t="shared" si="123"/>
        <v>0</v>
      </c>
      <c r="I750" s="71">
        <f t="shared" si="124"/>
        <v>0</v>
      </c>
      <c r="J750" s="71">
        <f t="shared" si="125"/>
        <v>0</v>
      </c>
      <c r="K750" s="50">
        <f t="shared" si="126"/>
        <v>0</v>
      </c>
      <c r="L750" s="51">
        <f t="shared" si="127"/>
        <v>0</v>
      </c>
      <c r="M750" s="49">
        <f t="shared" si="128"/>
        <v>0</v>
      </c>
      <c r="N750" s="49">
        <f t="shared" si="129"/>
        <v>0</v>
      </c>
      <c r="O750" s="49">
        <f t="shared" si="130"/>
        <v>0</v>
      </c>
      <c r="P750" s="50">
        <f t="shared" si="131"/>
        <v>0</v>
      </c>
      <c r="Q750" s="105"/>
      <c r="R750" s="105"/>
      <c r="S750" s="105"/>
    </row>
    <row r="751" spans="1:19" x14ac:dyDescent="0.2">
      <c r="A751" s="104">
        <f>IF(E751&gt;0,IF(E751&gt;0,1+MAX($A$14:A750),0),0)</f>
        <v>0</v>
      </c>
      <c r="B751" s="39"/>
      <c r="C751" s="48"/>
      <c r="D751" s="25"/>
      <c r="E751" s="73"/>
      <c r="F751" s="76">
        <f t="shared" si="121"/>
        <v>0</v>
      </c>
      <c r="G751" s="71">
        <f t="shared" si="122"/>
        <v>0</v>
      </c>
      <c r="H751" s="71">
        <f t="shared" si="123"/>
        <v>0</v>
      </c>
      <c r="I751" s="71">
        <f t="shared" si="124"/>
        <v>0</v>
      </c>
      <c r="J751" s="71">
        <f t="shared" si="125"/>
        <v>0</v>
      </c>
      <c r="K751" s="50">
        <f t="shared" si="126"/>
        <v>0</v>
      </c>
      <c r="L751" s="51">
        <f t="shared" si="127"/>
        <v>0</v>
      </c>
      <c r="M751" s="49">
        <f t="shared" si="128"/>
        <v>0</v>
      </c>
      <c r="N751" s="49">
        <f t="shared" si="129"/>
        <v>0</v>
      </c>
      <c r="O751" s="49">
        <f t="shared" si="130"/>
        <v>0</v>
      </c>
      <c r="P751" s="50">
        <f t="shared" si="131"/>
        <v>0</v>
      </c>
      <c r="Q751" s="105"/>
      <c r="R751" s="105"/>
      <c r="S751" s="105"/>
    </row>
    <row r="752" spans="1:19" x14ac:dyDescent="0.2">
      <c r="A752" s="104">
        <f>IF(E752&gt;0,IF(E752&gt;0,1+MAX($A$14:A751),0),0)</f>
        <v>0</v>
      </c>
      <c r="B752" s="39"/>
      <c r="C752" s="48"/>
      <c r="D752" s="25"/>
      <c r="E752" s="73"/>
      <c r="F752" s="76">
        <f t="shared" si="121"/>
        <v>0</v>
      </c>
      <c r="G752" s="71">
        <f t="shared" si="122"/>
        <v>0</v>
      </c>
      <c r="H752" s="71">
        <f t="shared" si="123"/>
        <v>0</v>
      </c>
      <c r="I752" s="71">
        <f t="shared" si="124"/>
        <v>0</v>
      </c>
      <c r="J752" s="71">
        <f t="shared" si="125"/>
        <v>0</v>
      </c>
      <c r="K752" s="50">
        <f t="shared" si="126"/>
        <v>0</v>
      </c>
      <c r="L752" s="51">
        <f t="shared" si="127"/>
        <v>0</v>
      </c>
      <c r="M752" s="49">
        <f t="shared" si="128"/>
        <v>0</v>
      </c>
      <c r="N752" s="49">
        <f t="shared" si="129"/>
        <v>0</v>
      </c>
      <c r="O752" s="49">
        <f t="shared" si="130"/>
        <v>0</v>
      </c>
      <c r="P752" s="50">
        <f t="shared" si="131"/>
        <v>0</v>
      </c>
      <c r="Q752" s="105"/>
      <c r="R752" s="105"/>
      <c r="S752" s="105"/>
    </row>
    <row r="753" spans="1:19" x14ac:dyDescent="0.2">
      <c r="A753" s="104">
        <f>IF(E753&gt;0,IF(E753&gt;0,1+MAX($A$14:A752),0),0)</f>
        <v>0</v>
      </c>
      <c r="B753" s="39"/>
      <c r="C753" s="48"/>
      <c r="D753" s="25"/>
      <c r="E753" s="73"/>
      <c r="F753" s="76">
        <f t="shared" si="121"/>
        <v>0</v>
      </c>
      <c r="G753" s="71">
        <f t="shared" si="122"/>
        <v>0</v>
      </c>
      <c r="H753" s="71">
        <f t="shared" si="123"/>
        <v>0</v>
      </c>
      <c r="I753" s="71">
        <f t="shared" si="124"/>
        <v>0</v>
      </c>
      <c r="J753" s="71">
        <f t="shared" si="125"/>
        <v>0</v>
      </c>
      <c r="K753" s="50">
        <f t="shared" si="126"/>
        <v>0</v>
      </c>
      <c r="L753" s="51">
        <f t="shared" si="127"/>
        <v>0</v>
      </c>
      <c r="M753" s="49">
        <f t="shared" si="128"/>
        <v>0</v>
      </c>
      <c r="N753" s="49">
        <f t="shared" si="129"/>
        <v>0</v>
      </c>
      <c r="O753" s="49">
        <f t="shared" si="130"/>
        <v>0</v>
      </c>
      <c r="P753" s="50">
        <f t="shared" si="131"/>
        <v>0</v>
      </c>
      <c r="Q753" s="105"/>
      <c r="R753" s="105"/>
      <c r="S753" s="105"/>
    </row>
    <row r="754" spans="1:19" x14ac:dyDescent="0.2">
      <c r="A754" s="104">
        <f>IF(E754&gt;0,IF(E754&gt;0,1+MAX($A$14:A753),0),0)</f>
        <v>0</v>
      </c>
      <c r="B754" s="39"/>
      <c r="C754" s="48"/>
      <c r="D754" s="25"/>
      <c r="E754" s="73"/>
      <c r="F754" s="76">
        <f t="shared" si="121"/>
        <v>0</v>
      </c>
      <c r="G754" s="71">
        <f t="shared" si="122"/>
        <v>0</v>
      </c>
      <c r="H754" s="71">
        <f t="shared" si="123"/>
        <v>0</v>
      </c>
      <c r="I754" s="71">
        <f t="shared" si="124"/>
        <v>0</v>
      </c>
      <c r="J754" s="71">
        <f t="shared" si="125"/>
        <v>0</v>
      </c>
      <c r="K754" s="50">
        <f t="shared" si="126"/>
        <v>0</v>
      </c>
      <c r="L754" s="51">
        <f t="shared" si="127"/>
        <v>0</v>
      </c>
      <c r="M754" s="49">
        <f t="shared" si="128"/>
        <v>0</v>
      </c>
      <c r="N754" s="49">
        <f t="shared" si="129"/>
        <v>0</v>
      </c>
      <c r="O754" s="49">
        <f t="shared" si="130"/>
        <v>0</v>
      </c>
      <c r="P754" s="50">
        <f t="shared" si="131"/>
        <v>0</v>
      </c>
      <c r="Q754" s="105"/>
      <c r="R754" s="105"/>
      <c r="S754" s="105"/>
    </row>
    <row r="755" spans="1:19" x14ac:dyDescent="0.2">
      <c r="A755" s="104">
        <f>IF(E755&gt;0,IF(E755&gt;0,1+MAX($A$14:A754),0),0)</f>
        <v>0</v>
      </c>
      <c r="B755" s="39"/>
      <c r="C755" s="48"/>
      <c r="D755" s="25"/>
      <c r="E755" s="73"/>
      <c r="F755" s="76">
        <f t="shared" si="121"/>
        <v>0</v>
      </c>
      <c r="G755" s="71">
        <f t="shared" si="122"/>
        <v>0</v>
      </c>
      <c r="H755" s="71">
        <f t="shared" si="123"/>
        <v>0</v>
      </c>
      <c r="I755" s="71">
        <f t="shared" si="124"/>
        <v>0</v>
      </c>
      <c r="J755" s="71">
        <f t="shared" si="125"/>
        <v>0</v>
      </c>
      <c r="K755" s="50">
        <f t="shared" si="126"/>
        <v>0</v>
      </c>
      <c r="L755" s="51">
        <f t="shared" si="127"/>
        <v>0</v>
      </c>
      <c r="M755" s="49">
        <f t="shared" si="128"/>
        <v>0</v>
      </c>
      <c r="N755" s="49">
        <f t="shared" si="129"/>
        <v>0</v>
      </c>
      <c r="O755" s="49">
        <f t="shared" si="130"/>
        <v>0</v>
      </c>
      <c r="P755" s="50">
        <f t="shared" si="131"/>
        <v>0</v>
      </c>
      <c r="Q755" s="105"/>
      <c r="R755" s="105"/>
      <c r="S755" s="105"/>
    </row>
    <row r="756" spans="1:19" x14ac:dyDescent="0.2">
      <c r="A756" s="104">
        <f>IF(E756&gt;0,IF(E756&gt;0,1+MAX($A$14:A755),0),0)</f>
        <v>0</v>
      </c>
      <c r="B756" s="39"/>
      <c r="C756" s="48"/>
      <c r="D756" s="25"/>
      <c r="E756" s="73"/>
      <c r="F756" s="76">
        <f t="shared" si="121"/>
        <v>0</v>
      </c>
      <c r="G756" s="71">
        <f t="shared" si="122"/>
        <v>0</v>
      </c>
      <c r="H756" s="71">
        <f t="shared" si="123"/>
        <v>0</v>
      </c>
      <c r="I756" s="71">
        <f t="shared" si="124"/>
        <v>0</v>
      </c>
      <c r="J756" s="71">
        <f t="shared" si="125"/>
        <v>0</v>
      </c>
      <c r="K756" s="50">
        <f t="shared" si="126"/>
        <v>0</v>
      </c>
      <c r="L756" s="51">
        <f t="shared" si="127"/>
        <v>0</v>
      </c>
      <c r="M756" s="49">
        <f t="shared" si="128"/>
        <v>0</v>
      </c>
      <c r="N756" s="49">
        <f t="shared" si="129"/>
        <v>0</v>
      </c>
      <c r="O756" s="49">
        <f t="shared" si="130"/>
        <v>0</v>
      </c>
      <c r="P756" s="50">
        <f t="shared" si="131"/>
        <v>0</v>
      </c>
      <c r="Q756" s="105"/>
      <c r="R756" s="105"/>
      <c r="S756" s="105"/>
    </row>
    <row r="757" spans="1:19" x14ac:dyDescent="0.2">
      <c r="A757" s="104">
        <f>IF(E757&gt;0,IF(E757&gt;0,1+MAX($A$14:A756),0),0)</f>
        <v>0</v>
      </c>
      <c r="B757" s="39"/>
      <c r="C757" s="48"/>
      <c r="D757" s="25"/>
      <c r="E757" s="73"/>
      <c r="F757" s="76">
        <f t="shared" si="121"/>
        <v>0</v>
      </c>
      <c r="G757" s="71">
        <f t="shared" si="122"/>
        <v>0</v>
      </c>
      <c r="H757" s="71">
        <f t="shared" si="123"/>
        <v>0</v>
      </c>
      <c r="I757" s="71">
        <f t="shared" si="124"/>
        <v>0</v>
      </c>
      <c r="J757" s="71">
        <f t="shared" si="125"/>
        <v>0</v>
      </c>
      <c r="K757" s="50">
        <f t="shared" si="126"/>
        <v>0</v>
      </c>
      <c r="L757" s="51">
        <f t="shared" si="127"/>
        <v>0</v>
      </c>
      <c r="M757" s="49">
        <f t="shared" si="128"/>
        <v>0</v>
      </c>
      <c r="N757" s="49">
        <f t="shared" si="129"/>
        <v>0</v>
      </c>
      <c r="O757" s="49">
        <f t="shared" si="130"/>
        <v>0</v>
      </c>
      <c r="P757" s="50">
        <f t="shared" si="131"/>
        <v>0</v>
      </c>
      <c r="Q757" s="105"/>
      <c r="R757" s="105"/>
      <c r="S757" s="105"/>
    </row>
    <row r="758" spans="1:19" x14ac:dyDescent="0.2">
      <c r="A758" s="104">
        <f>IF(E758&gt;0,IF(E758&gt;0,1+MAX($A$14:A757),0),0)</f>
        <v>0</v>
      </c>
      <c r="B758" s="39"/>
      <c r="C758" s="48"/>
      <c r="D758" s="25"/>
      <c r="E758" s="73"/>
      <c r="F758" s="76">
        <f t="shared" si="121"/>
        <v>0</v>
      </c>
      <c r="G758" s="71">
        <f t="shared" si="122"/>
        <v>0</v>
      </c>
      <c r="H758" s="71">
        <f t="shared" si="123"/>
        <v>0</v>
      </c>
      <c r="I758" s="71">
        <f t="shared" si="124"/>
        <v>0</v>
      </c>
      <c r="J758" s="71">
        <f t="shared" si="125"/>
        <v>0</v>
      </c>
      <c r="K758" s="50">
        <f t="shared" si="126"/>
        <v>0</v>
      </c>
      <c r="L758" s="51">
        <f t="shared" si="127"/>
        <v>0</v>
      </c>
      <c r="M758" s="49">
        <f t="shared" si="128"/>
        <v>0</v>
      </c>
      <c r="N758" s="49">
        <f t="shared" si="129"/>
        <v>0</v>
      </c>
      <c r="O758" s="49">
        <f t="shared" si="130"/>
        <v>0</v>
      </c>
      <c r="P758" s="50">
        <f t="shared" si="131"/>
        <v>0</v>
      </c>
      <c r="Q758" s="105"/>
      <c r="R758" s="105"/>
      <c r="S758" s="105"/>
    </row>
    <row r="759" spans="1:19" x14ac:dyDescent="0.2">
      <c r="A759" s="104">
        <f>IF(E759&gt;0,IF(E759&gt;0,1+MAX($A$14:A758),0),0)</f>
        <v>0</v>
      </c>
      <c r="B759" s="39"/>
      <c r="C759" s="48"/>
      <c r="D759" s="25"/>
      <c r="E759" s="73"/>
      <c r="F759" s="76">
        <f t="shared" si="121"/>
        <v>0</v>
      </c>
      <c r="G759" s="71">
        <f t="shared" si="122"/>
        <v>0</v>
      </c>
      <c r="H759" s="71">
        <f t="shared" si="123"/>
        <v>0</v>
      </c>
      <c r="I759" s="71">
        <f t="shared" si="124"/>
        <v>0</v>
      </c>
      <c r="J759" s="71">
        <f t="shared" si="125"/>
        <v>0</v>
      </c>
      <c r="K759" s="50">
        <f t="shared" si="126"/>
        <v>0</v>
      </c>
      <c r="L759" s="51">
        <f t="shared" si="127"/>
        <v>0</v>
      </c>
      <c r="M759" s="49">
        <f t="shared" si="128"/>
        <v>0</v>
      </c>
      <c r="N759" s="49">
        <f t="shared" si="129"/>
        <v>0</v>
      </c>
      <c r="O759" s="49">
        <f t="shared" si="130"/>
        <v>0</v>
      </c>
      <c r="P759" s="50">
        <f t="shared" si="131"/>
        <v>0</v>
      </c>
      <c r="Q759" s="105"/>
      <c r="R759" s="105"/>
      <c r="S759" s="105"/>
    </row>
    <row r="760" spans="1:19" x14ac:dyDescent="0.2">
      <c r="A760" s="104">
        <f>IF(E760&gt;0,IF(E760&gt;0,1+MAX($A$14:A759),0),0)</f>
        <v>0</v>
      </c>
      <c r="B760" s="39"/>
      <c r="C760" s="48"/>
      <c r="D760" s="25"/>
      <c r="E760" s="73"/>
      <c r="F760" s="76">
        <f t="shared" si="121"/>
        <v>0</v>
      </c>
      <c r="G760" s="71">
        <f t="shared" si="122"/>
        <v>0</v>
      </c>
      <c r="H760" s="71">
        <f t="shared" si="123"/>
        <v>0</v>
      </c>
      <c r="I760" s="71">
        <f t="shared" si="124"/>
        <v>0</v>
      </c>
      <c r="J760" s="71">
        <f t="shared" si="125"/>
        <v>0</v>
      </c>
      <c r="K760" s="50">
        <f t="shared" si="126"/>
        <v>0</v>
      </c>
      <c r="L760" s="51">
        <f t="shared" si="127"/>
        <v>0</v>
      </c>
      <c r="M760" s="49">
        <f t="shared" si="128"/>
        <v>0</v>
      </c>
      <c r="N760" s="49">
        <f t="shared" si="129"/>
        <v>0</v>
      </c>
      <c r="O760" s="49">
        <f t="shared" si="130"/>
        <v>0</v>
      </c>
      <c r="P760" s="50">
        <f t="shared" si="131"/>
        <v>0</v>
      </c>
      <c r="Q760" s="105"/>
      <c r="R760" s="105"/>
      <c r="S760" s="105"/>
    </row>
    <row r="761" spans="1:19" x14ac:dyDescent="0.2">
      <c r="A761" s="104">
        <f>IF(E761&gt;0,IF(E761&gt;0,1+MAX($A$14:A760),0),0)</f>
        <v>0</v>
      </c>
      <c r="B761" s="39"/>
      <c r="C761" s="48"/>
      <c r="D761" s="25"/>
      <c r="E761" s="73"/>
      <c r="F761" s="76">
        <f t="shared" si="121"/>
        <v>0</v>
      </c>
      <c r="G761" s="71">
        <f t="shared" si="122"/>
        <v>0</v>
      </c>
      <c r="H761" s="71">
        <f t="shared" si="123"/>
        <v>0</v>
      </c>
      <c r="I761" s="71">
        <f t="shared" si="124"/>
        <v>0</v>
      </c>
      <c r="J761" s="71">
        <f t="shared" si="125"/>
        <v>0</v>
      </c>
      <c r="K761" s="50">
        <f t="shared" si="126"/>
        <v>0</v>
      </c>
      <c r="L761" s="51">
        <f t="shared" si="127"/>
        <v>0</v>
      </c>
      <c r="M761" s="49">
        <f t="shared" si="128"/>
        <v>0</v>
      </c>
      <c r="N761" s="49">
        <f t="shared" si="129"/>
        <v>0</v>
      </c>
      <c r="O761" s="49">
        <f t="shared" si="130"/>
        <v>0</v>
      </c>
      <c r="P761" s="50">
        <f t="shared" si="131"/>
        <v>0</v>
      </c>
      <c r="Q761" s="105"/>
      <c r="R761" s="105"/>
      <c r="S761" s="105"/>
    </row>
    <row r="762" spans="1:19" x14ac:dyDescent="0.2">
      <c r="A762" s="104">
        <f>IF(E762&gt;0,IF(E762&gt;0,1+MAX($A$14:A761),0),0)</f>
        <v>0</v>
      </c>
      <c r="B762" s="39"/>
      <c r="C762" s="48"/>
      <c r="D762" s="25"/>
      <c r="E762" s="73"/>
      <c r="F762" s="76">
        <f t="shared" si="121"/>
        <v>0</v>
      </c>
      <c r="G762" s="71">
        <f t="shared" si="122"/>
        <v>0</v>
      </c>
      <c r="H762" s="71">
        <f t="shared" si="123"/>
        <v>0</v>
      </c>
      <c r="I762" s="71">
        <f t="shared" si="124"/>
        <v>0</v>
      </c>
      <c r="J762" s="71">
        <f t="shared" si="125"/>
        <v>0</v>
      </c>
      <c r="K762" s="50">
        <f t="shared" si="126"/>
        <v>0</v>
      </c>
      <c r="L762" s="51">
        <f t="shared" si="127"/>
        <v>0</v>
      </c>
      <c r="M762" s="49">
        <f t="shared" si="128"/>
        <v>0</v>
      </c>
      <c r="N762" s="49">
        <f t="shared" si="129"/>
        <v>0</v>
      </c>
      <c r="O762" s="49">
        <f t="shared" si="130"/>
        <v>0</v>
      </c>
      <c r="P762" s="50">
        <f t="shared" si="131"/>
        <v>0</v>
      </c>
      <c r="Q762" s="105"/>
      <c r="R762" s="105"/>
      <c r="S762" s="105"/>
    </row>
    <row r="763" spans="1:19" x14ac:dyDescent="0.2">
      <c r="A763" s="104">
        <f>IF(E763&gt;0,IF(E763&gt;0,1+MAX($A$14:A762),0),0)</f>
        <v>0</v>
      </c>
      <c r="B763" s="39"/>
      <c r="C763" s="48"/>
      <c r="D763" s="25"/>
      <c r="E763" s="73"/>
      <c r="F763" s="76">
        <f t="shared" si="121"/>
        <v>0</v>
      </c>
      <c r="G763" s="71">
        <f t="shared" si="122"/>
        <v>0</v>
      </c>
      <c r="H763" s="71">
        <f t="shared" si="123"/>
        <v>0</v>
      </c>
      <c r="I763" s="71">
        <f t="shared" si="124"/>
        <v>0</v>
      </c>
      <c r="J763" s="71">
        <f t="shared" si="125"/>
        <v>0</v>
      </c>
      <c r="K763" s="50">
        <f t="shared" si="126"/>
        <v>0</v>
      </c>
      <c r="L763" s="51">
        <f t="shared" si="127"/>
        <v>0</v>
      </c>
      <c r="M763" s="49">
        <f t="shared" si="128"/>
        <v>0</v>
      </c>
      <c r="N763" s="49">
        <f t="shared" si="129"/>
        <v>0</v>
      </c>
      <c r="O763" s="49">
        <f t="shared" si="130"/>
        <v>0</v>
      </c>
      <c r="P763" s="50">
        <f t="shared" si="131"/>
        <v>0</v>
      </c>
      <c r="Q763" s="105"/>
      <c r="R763" s="105"/>
      <c r="S763" s="105"/>
    </row>
    <row r="764" spans="1:19" x14ac:dyDescent="0.2">
      <c r="A764" s="104">
        <f>IF(E764&gt;0,IF(E764&gt;0,1+MAX($A$14:A763),0),0)</f>
        <v>0</v>
      </c>
      <c r="B764" s="39"/>
      <c r="C764" s="48"/>
      <c r="D764" s="25"/>
      <c r="E764" s="73"/>
      <c r="F764" s="76">
        <f t="shared" si="121"/>
        <v>0</v>
      </c>
      <c r="G764" s="71">
        <f t="shared" si="122"/>
        <v>0</v>
      </c>
      <c r="H764" s="71">
        <f t="shared" si="123"/>
        <v>0</v>
      </c>
      <c r="I764" s="71">
        <f t="shared" si="124"/>
        <v>0</v>
      </c>
      <c r="J764" s="71">
        <f t="shared" si="125"/>
        <v>0</v>
      </c>
      <c r="K764" s="50">
        <f t="shared" si="126"/>
        <v>0</v>
      </c>
      <c r="L764" s="51">
        <f t="shared" si="127"/>
        <v>0</v>
      </c>
      <c r="M764" s="49">
        <f t="shared" si="128"/>
        <v>0</v>
      </c>
      <c r="N764" s="49">
        <f t="shared" si="129"/>
        <v>0</v>
      </c>
      <c r="O764" s="49">
        <f t="shared" si="130"/>
        <v>0</v>
      </c>
      <c r="P764" s="50">
        <f t="shared" si="131"/>
        <v>0</v>
      </c>
      <c r="Q764" s="105"/>
      <c r="R764" s="105"/>
      <c r="S764" s="105"/>
    </row>
    <row r="765" spans="1:19" x14ac:dyDescent="0.2">
      <c r="A765" s="104">
        <f>IF(E765&gt;0,IF(E765&gt;0,1+MAX($A$14:A764),0),0)</f>
        <v>0</v>
      </c>
      <c r="B765" s="39"/>
      <c r="C765" s="48"/>
      <c r="D765" s="25"/>
      <c r="E765" s="73"/>
      <c r="F765" s="76">
        <f t="shared" si="121"/>
        <v>0</v>
      </c>
      <c r="G765" s="71">
        <f t="shared" si="122"/>
        <v>0</v>
      </c>
      <c r="H765" s="71">
        <f t="shared" si="123"/>
        <v>0</v>
      </c>
      <c r="I765" s="71">
        <f t="shared" si="124"/>
        <v>0</v>
      </c>
      <c r="J765" s="71">
        <f t="shared" si="125"/>
        <v>0</v>
      </c>
      <c r="K765" s="50">
        <f t="shared" si="126"/>
        <v>0</v>
      </c>
      <c r="L765" s="51">
        <f t="shared" si="127"/>
        <v>0</v>
      </c>
      <c r="M765" s="49">
        <f t="shared" si="128"/>
        <v>0</v>
      </c>
      <c r="N765" s="49">
        <f t="shared" si="129"/>
        <v>0</v>
      </c>
      <c r="O765" s="49">
        <f t="shared" si="130"/>
        <v>0</v>
      </c>
      <c r="P765" s="50">
        <f t="shared" si="131"/>
        <v>0</v>
      </c>
      <c r="Q765" s="105"/>
      <c r="R765" s="105"/>
      <c r="S765" s="105"/>
    </row>
    <row r="766" spans="1:19" x14ac:dyDescent="0.2">
      <c r="A766" s="104">
        <f>IF(E766&gt;0,IF(E766&gt;0,1+MAX($A$14:A765),0),0)</f>
        <v>0</v>
      </c>
      <c r="B766" s="39"/>
      <c r="C766" s="48"/>
      <c r="D766" s="25"/>
      <c r="E766" s="73"/>
      <c r="F766" s="76">
        <f t="shared" si="121"/>
        <v>0</v>
      </c>
      <c r="G766" s="71">
        <f t="shared" si="122"/>
        <v>0</v>
      </c>
      <c r="H766" s="71">
        <f t="shared" si="123"/>
        <v>0</v>
      </c>
      <c r="I766" s="71">
        <f t="shared" si="124"/>
        <v>0</v>
      </c>
      <c r="J766" s="71">
        <f t="shared" si="125"/>
        <v>0</v>
      </c>
      <c r="K766" s="50">
        <f t="shared" si="126"/>
        <v>0</v>
      </c>
      <c r="L766" s="51">
        <f t="shared" si="127"/>
        <v>0</v>
      </c>
      <c r="M766" s="49">
        <f t="shared" si="128"/>
        <v>0</v>
      </c>
      <c r="N766" s="49">
        <f t="shared" si="129"/>
        <v>0</v>
      </c>
      <c r="O766" s="49">
        <f t="shared" si="130"/>
        <v>0</v>
      </c>
      <c r="P766" s="50">
        <f t="shared" si="131"/>
        <v>0</v>
      </c>
      <c r="Q766" s="105"/>
      <c r="R766" s="105"/>
      <c r="S766" s="105"/>
    </row>
    <row r="767" spans="1:19" x14ac:dyDescent="0.2">
      <c r="A767" s="104">
        <f>IF(E767&gt;0,IF(E767&gt;0,1+MAX($A$14:A766),0),0)</f>
        <v>0</v>
      </c>
      <c r="B767" s="39"/>
      <c r="C767" s="48"/>
      <c r="D767" s="25"/>
      <c r="E767" s="73"/>
      <c r="F767" s="76">
        <f t="shared" si="121"/>
        <v>0</v>
      </c>
      <c r="G767" s="71">
        <f t="shared" si="122"/>
        <v>0</v>
      </c>
      <c r="H767" s="71">
        <f t="shared" si="123"/>
        <v>0</v>
      </c>
      <c r="I767" s="71">
        <f t="shared" si="124"/>
        <v>0</v>
      </c>
      <c r="J767" s="71">
        <f t="shared" si="125"/>
        <v>0</v>
      </c>
      <c r="K767" s="50">
        <f t="shared" si="126"/>
        <v>0</v>
      </c>
      <c r="L767" s="51">
        <f t="shared" si="127"/>
        <v>0</v>
      </c>
      <c r="M767" s="49">
        <f t="shared" si="128"/>
        <v>0</v>
      </c>
      <c r="N767" s="49">
        <f t="shared" si="129"/>
        <v>0</v>
      </c>
      <c r="O767" s="49">
        <f t="shared" si="130"/>
        <v>0</v>
      </c>
      <c r="P767" s="50">
        <f t="shared" si="131"/>
        <v>0</v>
      </c>
      <c r="Q767" s="105"/>
      <c r="R767" s="105"/>
      <c r="S767" s="105"/>
    </row>
    <row r="768" spans="1:19" x14ac:dyDescent="0.2">
      <c r="A768" s="104">
        <f>IF(E768&gt;0,IF(E768&gt;0,1+MAX($A$14:A767),0),0)</f>
        <v>0</v>
      </c>
      <c r="B768" s="39"/>
      <c r="C768" s="48"/>
      <c r="D768" s="25"/>
      <c r="E768" s="73"/>
      <c r="F768" s="76">
        <f t="shared" si="121"/>
        <v>0</v>
      </c>
      <c r="G768" s="71">
        <f t="shared" si="122"/>
        <v>0</v>
      </c>
      <c r="H768" s="71">
        <f t="shared" si="123"/>
        <v>0</v>
      </c>
      <c r="I768" s="71">
        <f t="shared" si="124"/>
        <v>0</v>
      </c>
      <c r="J768" s="71">
        <f t="shared" si="125"/>
        <v>0</v>
      </c>
      <c r="K768" s="50">
        <f t="shared" si="126"/>
        <v>0</v>
      </c>
      <c r="L768" s="51">
        <f t="shared" si="127"/>
        <v>0</v>
      </c>
      <c r="M768" s="49">
        <f t="shared" si="128"/>
        <v>0</v>
      </c>
      <c r="N768" s="49">
        <f t="shared" si="129"/>
        <v>0</v>
      </c>
      <c r="O768" s="49">
        <f t="shared" si="130"/>
        <v>0</v>
      </c>
      <c r="P768" s="50">
        <f t="shared" si="131"/>
        <v>0</v>
      </c>
      <c r="Q768" s="105"/>
      <c r="R768" s="105"/>
      <c r="S768" s="105"/>
    </row>
    <row r="769" spans="1:19" x14ac:dyDescent="0.2">
      <c r="A769" s="104">
        <f>IF(E769&gt;0,IF(E769&gt;0,1+MAX($A$14:A768),0),0)</f>
        <v>0</v>
      </c>
      <c r="B769" s="39"/>
      <c r="C769" s="48"/>
      <c r="D769" s="25"/>
      <c r="E769" s="73"/>
      <c r="F769" s="76">
        <f t="shared" si="121"/>
        <v>0</v>
      </c>
      <c r="G769" s="71">
        <f t="shared" si="122"/>
        <v>0</v>
      </c>
      <c r="H769" s="71">
        <f t="shared" si="123"/>
        <v>0</v>
      </c>
      <c r="I769" s="71">
        <f t="shared" si="124"/>
        <v>0</v>
      </c>
      <c r="J769" s="71">
        <f t="shared" si="125"/>
        <v>0</v>
      </c>
      <c r="K769" s="50">
        <f t="shared" si="126"/>
        <v>0</v>
      </c>
      <c r="L769" s="51">
        <f t="shared" si="127"/>
        <v>0</v>
      </c>
      <c r="M769" s="49">
        <f t="shared" si="128"/>
        <v>0</v>
      </c>
      <c r="N769" s="49">
        <f t="shared" si="129"/>
        <v>0</v>
      </c>
      <c r="O769" s="49">
        <f t="shared" si="130"/>
        <v>0</v>
      </c>
      <c r="P769" s="50">
        <f t="shared" si="131"/>
        <v>0</v>
      </c>
      <c r="Q769" s="105"/>
      <c r="R769" s="105"/>
      <c r="S769" s="105"/>
    </row>
    <row r="770" spans="1:19" x14ac:dyDescent="0.2">
      <c r="A770" s="104">
        <f>IF(E770&gt;0,IF(E770&gt;0,1+MAX($A$14:A769),0),0)</f>
        <v>0</v>
      </c>
      <c r="B770" s="39"/>
      <c r="C770" s="48"/>
      <c r="D770" s="25"/>
      <c r="E770" s="73"/>
      <c r="F770" s="76">
        <f t="shared" si="121"/>
        <v>0</v>
      </c>
      <c r="G770" s="71">
        <f t="shared" si="122"/>
        <v>0</v>
      </c>
      <c r="H770" s="71">
        <f t="shared" si="123"/>
        <v>0</v>
      </c>
      <c r="I770" s="71">
        <f t="shared" si="124"/>
        <v>0</v>
      </c>
      <c r="J770" s="71">
        <f t="shared" si="125"/>
        <v>0</v>
      </c>
      <c r="K770" s="50">
        <f t="shared" si="126"/>
        <v>0</v>
      </c>
      <c r="L770" s="51">
        <f t="shared" si="127"/>
        <v>0</v>
      </c>
      <c r="M770" s="49">
        <f t="shared" si="128"/>
        <v>0</v>
      </c>
      <c r="N770" s="49">
        <f t="shared" si="129"/>
        <v>0</v>
      </c>
      <c r="O770" s="49">
        <f t="shared" si="130"/>
        <v>0</v>
      </c>
      <c r="P770" s="50">
        <f t="shared" si="131"/>
        <v>0</v>
      </c>
      <c r="Q770" s="105"/>
      <c r="R770" s="105"/>
      <c r="S770" s="105"/>
    </row>
    <row r="771" spans="1:19" x14ac:dyDescent="0.2">
      <c r="A771" s="104">
        <f>IF(E771&gt;0,IF(E771&gt;0,1+MAX($A$14:A770),0),0)</f>
        <v>0</v>
      </c>
      <c r="B771" s="39"/>
      <c r="C771" s="48"/>
      <c r="D771" s="25"/>
      <c r="E771" s="73"/>
      <c r="F771" s="76">
        <f t="shared" si="121"/>
        <v>0</v>
      </c>
      <c r="G771" s="71">
        <f t="shared" si="122"/>
        <v>0</v>
      </c>
      <c r="H771" s="71">
        <f t="shared" si="123"/>
        <v>0</v>
      </c>
      <c r="I771" s="71">
        <f t="shared" si="124"/>
        <v>0</v>
      </c>
      <c r="J771" s="71">
        <f t="shared" si="125"/>
        <v>0</v>
      </c>
      <c r="K771" s="50">
        <f t="shared" si="126"/>
        <v>0</v>
      </c>
      <c r="L771" s="51">
        <f t="shared" si="127"/>
        <v>0</v>
      </c>
      <c r="M771" s="49">
        <f t="shared" si="128"/>
        <v>0</v>
      </c>
      <c r="N771" s="49">
        <f t="shared" si="129"/>
        <v>0</v>
      </c>
      <c r="O771" s="49">
        <f t="shared" si="130"/>
        <v>0</v>
      </c>
      <c r="P771" s="50">
        <f t="shared" si="131"/>
        <v>0</v>
      </c>
      <c r="Q771" s="105"/>
      <c r="R771" s="105"/>
      <c r="S771" s="105"/>
    </row>
    <row r="772" spans="1:19" x14ac:dyDescent="0.2">
      <c r="A772" s="104">
        <f>IF(E772&gt;0,IF(E772&gt;0,1+MAX($A$14:A771),0),0)</f>
        <v>0</v>
      </c>
      <c r="B772" s="39"/>
      <c r="C772" s="48"/>
      <c r="D772" s="25"/>
      <c r="E772" s="73"/>
      <c r="F772" s="76">
        <f t="shared" si="121"/>
        <v>0</v>
      </c>
      <c r="G772" s="71">
        <f t="shared" si="122"/>
        <v>0</v>
      </c>
      <c r="H772" s="71">
        <f t="shared" si="123"/>
        <v>0</v>
      </c>
      <c r="I772" s="71">
        <f t="shared" si="124"/>
        <v>0</v>
      </c>
      <c r="J772" s="71">
        <f t="shared" si="125"/>
        <v>0</v>
      </c>
      <c r="K772" s="50">
        <f t="shared" si="126"/>
        <v>0</v>
      </c>
      <c r="L772" s="51">
        <f t="shared" si="127"/>
        <v>0</v>
      </c>
      <c r="M772" s="49">
        <f t="shared" si="128"/>
        <v>0</v>
      </c>
      <c r="N772" s="49">
        <f t="shared" si="129"/>
        <v>0</v>
      </c>
      <c r="O772" s="49">
        <f t="shared" si="130"/>
        <v>0</v>
      </c>
      <c r="P772" s="50">
        <f t="shared" si="131"/>
        <v>0</v>
      </c>
      <c r="Q772" s="105"/>
      <c r="R772" s="105"/>
      <c r="S772" s="105"/>
    </row>
    <row r="773" spans="1:19" x14ac:dyDescent="0.2">
      <c r="A773" s="104">
        <f>IF(E773&gt;0,IF(E773&gt;0,1+MAX($A$14:A772),0),0)</f>
        <v>0</v>
      </c>
      <c r="B773" s="39"/>
      <c r="C773" s="48"/>
      <c r="D773" s="25"/>
      <c r="E773" s="73"/>
      <c r="F773" s="76">
        <f t="shared" si="121"/>
        <v>0</v>
      </c>
      <c r="G773" s="71">
        <f t="shared" si="122"/>
        <v>0</v>
      </c>
      <c r="H773" s="71">
        <f t="shared" si="123"/>
        <v>0</v>
      </c>
      <c r="I773" s="71">
        <f t="shared" si="124"/>
        <v>0</v>
      </c>
      <c r="J773" s="71">
        <f t="shared" si="125"/>
        <v>0</v>
      </c>
      <c r="K773" s="50">
        <f t="shared" si="126"/>
        <v>0</v>
      </c>
      <c r="L773" s="51">
        <f t="shared" si="127"/>
        <v>0</v>
      </c>
      <c r="M773" s="49">
        <f t="shared" si="128"/>
        <v>0</v>
      </c>
      <c r="N773" s="49">
        <f t="shared" si="129"/>
        <v>0</v>
      </c>
      <c r="O773" s="49">
        <f t="shared" si="130"/>
        <v>0</v>
      </c>
      <c r="P773" s="50">
        <f t="shared" si="131"/>
        <v>0</v>
      </c>
      <c r="Q773" s="105"/>
      <c r="R773" s="105"/>
      <c r="S773" s="105"/>
    </row>
    <row r="774" spans="1:19" x14ac:dyDescent="0.2">
      <c r="A774" s="104">
        <f>IF(E774&gt;0,IF(E774&gt;0,1+MAX($A$14:A773),0),0)</f>
        <v>0</v>
      </c>
      <c r="B774" s="39"/>
      <c r="C774" s="48"/>
      <c r="D774" s="25"/>
      <c r="E774" s="73"/>
      <c r="F774" s="76">
        <f t="shared" si="121"/>
        <v>0</v>
      </c>
      <c r="G774" s="71">
        <f t="shared" si="122"/>
        <v>0</v>
      </c>
      <c r="H774" s="71">
        <f t="shared" si="123"/>
        <v>0</v>
      </c>
      <c r="I774" s="71">
        <f t="shared" si="124"/>
        <v>0</v>
      </c>
      <c r="J774" s="71">
        <f t="shared" si="125"/>
        <v>0</v>
      </c>
      <c r="K774" s="50">
        <f t="shared" si="126"/>
        <v>0</v>
      </c>
      <c r="L774" s="51">
        <f t="shared" si="127"/>
        <v>0</v>
      </c>
      <c r="M774" s="49">
        <f t="shared" si="128"/>
        <v>0</v>
      </c>
      <c r="N774" s="49">
        <f t="shared" si="129"/>
        <v>0</v>
      </c>
      <c r="O774" s="49">
        <f t="shared" si="130"/>
        <v>0</v>
      </c>
      <c r="P774" s="50">
        <f t="shared" si="131"/>
        <v>0</v>
      </c>
      <c r="Q774" s="105"/>
      <c r="R774" s="105"/>
      <c r="S774" s="105"/>
    </row>
    <row r="775" spans="1:19" x14ac:dyDescent="0.2">
      <c r="A775" s="104">
        <f>IF(E775&gt;0,IF(E775&gt;0,1+MAX($A$14:A774),0),0)</f>
        <v>0</v>
      </c>
      <c r="B775" s="39"/>
      <c r="C775" s="48"/>
      <c r="D775" s="25"/>
      <c r="E775" s="73"/>
      <c r="F775" s="76">
        <f t="shared" si="121"/>
        <v>0</v>
      </c>
      <c r="G775" s="71">
        <f t="shared" si="122"/>
        <v>0</v>
      </c>
      <c r="H775" s="71">
        <f t="shared" si="123"/>
        <v>0</v>
      </c>
      <c r="I775" s="71">
        <f t="shared" si="124"/>
        <v>0</v>
      </c>
      <c r="J775" s="71">
        <f t="shared" si="125"/>
        <v>0</v>
      </c>
      <c r="K775" s="50">
        <f t="shared" si="126"/>
        <v>0</v>
      </c>
      <c r="L775" s="51">
        <f t="shared" si="127"/>
        <v>0</v>
      </c>
      <c r="M775" s="49">
        <f t="shared" si="128"/>
        <v>0</v>
      </c>
      <c r="N775" s="49">
        <f t="shared" si="129"/>
        <v>0</v>
      </c>
      <c r="O775" s="49">
        <f t="shared" si="130"/>
        <v>0</v>
      </c>
      <c r="P775" s="50">
        <f t="shared" si="131"/>
        <v>0</v>
      </c>
      <c r="Q775" s="105"/>
      <c r="R775" s="105"/>
      <c r="S775" s="105"/>
    </row>
    <row r="776" spans="1:19" x14ac:dyDescent="0.2">
      <c r="A776" s="104">
        <f>IF(E776&gt;0,IF(E776&gt;0,1+MAX($A$14:A775),0),0)</f>
        <v>0</v>
      </c>
      <c r="B776" s="39"/>
      <c r="C776" s="48"/>
      <c r="D776" s="25"/>
      <c r="E776" s="73"/>
      <c r="F776" s="76">
        <f t="shared" si="121"/>
        <v>0</v>
      </c>
      <c r="G776" s="71">
        <f t="shared" si="122"/>
        <v>0</v>
      </c>
      <c r="H776" s="71">
        <f t="shared" si="123"/>
        <v>0</v>
      </c>
      <c r="I776" s="71">
        <f t="shared" si="124"/>
        <v>0</v>
      </c>
      <c r="J776" s="71">
        <f t="shared" si="125"/>
        <v>0</v>
      </c>
      <c r="K776" s="50">
        <f t="shared" si="126"/>
        <v>0</v>
      </c>
      <c r="L776" s="51">
        <f t="shared" si="127"/>
        <v>0</v>
      </c>
      <c r="M776" s="49">
        <f t="shared" si="128"/>
        <v>0</v>
      </c>
      <c r="N776" s="49">
        <f t="shared" si="129"/>
        <v>0</v>
      </c>
      <c r="O776" s="49">
        <f t="shared" si="130"/>
        <v>0</v>
      </c>
      <c r="P776" s="50">
        <f t="shared" si="131"/>
        <v>0</v>
      </c>
      <c r="Q776" s="105"/>
      <c r="R776" s="105"/>
      <c r="S776" s="105"/>
    </row>
    <row r="777" spans="1:19" x14ac:dyDescent="0.2">
      <c r="A777" s="104">
        <f>IF(E777&gt;0,IF(E777&gt;0,1+MAX($A$14:A776),0),0)</f>
        <v>0</v>
      </c>
      <c r="B777" s="39"/>
      <c r="C777" s="48"/>
      <c r="D777" s="25"/>
      <c r="E777" s="73"/>
      <c r="F777" s="76">
        <f t="shared" si="121"/>
        <v>0</v>
      </c>
      <c r="G777" s="71">
        <f t="shared" si="122"/>
        <v>0</v>
      </c>
      <c r="H777" s="71">
        <f t="shared" si="123"/>
        <v>0</v>
      </c>
      <c r="I777" s="71">
        <f t="shared" si="124"/>
        <v>0</v>
      </c>
      <c r="J777" s="71">
        <f t="shared" si="125"/>
        <v>0</v>
      </c>
      <c r="K777" s="50">
        <f t="shared" si="126"/>
        <v>0</v>
      </c>
      <c r="L777" s="51">
        <f t="shared" si="127"/>
        <v>0</v>
      </c>
      <c r="M777" s="49">
        <f t="shared" si="128"/>
        <v>0</v>
      </c>
      <c r="N777" s="49">
        <f t="shared" si="129"/>
        <v>0</v>
      </c>
      <c r="O777" s="49">
        <f t="shared" si="130"/>
        <v>0</v>
      </c>
      <c r="P777" s="50">
        <f t="shared" si="131"/>
        <v>0</v>
      </c>
      <c r="Q777" s="105"/>
      <c r="R777" s="105"/>
      <c r="S777" s="105"/>
    </row>
    <row r="778" spans="1:19" x14ac:dyDescent="0.2">
      <c r="A778" s="104">
        <f>IF(E778&gt;0,IF(E778&gt;0,1+MAX($A$14:A777),0),0)</f>
        <v>0</v>
      </c>
      <c r="B778" s="39"/>
      <c r="C778" s="48"/>
      <c r="D778" s="25"/>
      <c r="E778" s="73"/>
      <c r="F778" s="76">
        <f t="shared" si="121"/>
        <v>0</v>
      </c>
      <c r="G778" s="71">
        <f t="shared" si="122"/>
        <v>0</v>
      </c>
      <c r="H778" s="71">
        <f t="shared" si="123"/>
        <v>0</v>
      </c>
      <c r="I778" s="71">
        <f t="shared" si="124"/>
        <v>0</v>
      </c>
      <c r="J778" s="71">
        <f t="shared" si="125"/>
        <v>0</v>
      </c>
      <c r="K778" s="50">
        <f t="shared" si="126"/>
        <v>0</v>
      </c>
      <c r="L778" s="51">
        <f t="shared" si="127"/>
        <v>0</v>
      </c>
      <c r="M778" s="49">
        <f t="shared" si="128"/>
        <v>0</v>
      </c>
      <c r="N778" s="49">
        <f t="shared" si="129"/>
        <v>0</v>
      </c>
      <c r="O778" s="49">
        <f t="shared" si="130"/>
        <v>0</v>
      </c>
      <c r="P778" s="50">
        <f t="shared" si="131"/>
        <v>0</v>
      </c>
      <c r="Q778" s="105"/>
      <c r="R778" s="105"/>
      <c r="S778" s="105"/>
    </row>
    <row r="779" spans="1:19" x14ac:dyDescent="0.2">
      <c r="A779" s="104">
        <f>IF(E779&gt;0,IF(E779&gt;0,1+MAX($A$14:A778),0),0)</f>
        <v>0</v>
      </c>
      <c r="B779" s="39"/>
      <c r="C779" s="48"/>
      <c r="D779" s="25"/>
      <c r="E779" s="73"/>
      <c r="F779" s="76">
        <f t="shared" si="121"/>
        <v>0</v>
      </c>
      <c r="G779" s="71">
        <f t="shared" si="122"/>
        <v>0</v>
      </c>
      <c r="H779" s="71">
        <f t="shared" si="123"/>
        <v>0</v>
      </c>
      <c r="I779" s="71">
        <f t="shared" si="124"/>
        <v>0</v>
      </c>
      <c r="J779" s="71">
        <f t="shared" si="125"/>
        <v>0</v>
      </c>
      <c r="K779" s="50">
        <f t="shared" si="126"/>
        <v>0</v>
      </c>
      <c r="L779" s="51">
        <f t="shared" si="127"/>
        <v>0</v>
      </c>
      <c r="M779" s="49">
        <f t="shared" si="128"/>
        <v>0</v>
      </c>
      <c r="N779" s="49">
        <f t="shared" si="129"/>
        <v>0</v>
      </c>
      <c r="O779" s="49">
        <f t="shared" si="130"/>
        <v>0</v>
      </c>
      <c r="P779" s="50">
        <f t="shared" si="131"/>
        <v>0</v>
      </c>
      <c r="Q779" s="105"/>
      <c r="R779" s="105"/>
      <c r="S779" s="105"/>
    </row>
    <row r="780" spans="1:19" x14ac:dyDescent="0.2">
      <c r="A780" s="104">
        <f>IF(E780&gt;0,IF(E780&gt;0,1+MAX($A$14:A779),0),0)</f>
        <v>0</v>
      </c>
      <c r="B780" s="39"/>
      <c r="C780" s="48"/>
      <c r="D780" s="25"/>
      <c r="E780" s="73"/>
      <c r="F780" s="76">
        <f t="shared" si="121"/>
        <v>0</v>
      </c>
      <c r="G780" s="71">
        <f t="shared" si="122"/>
        <v>0</v>
      </c>
      <c r="H780" s="71">
        <f t="shared" si="123"/>
        <v>0</v>
      </c>
      <c r="I780" s="71">
        <f t="shared" si="124"/>
        <v>0</v>
      </c>
      <c r="J780" s="71">
        <f t="shared" si="125"/>
        <v>0</v>
      </c>
      <c r="K780" s="50">
        <f t="shared" si="126"/>
        <v>0</v>
      </c>
      <c r="L780" s="51">
        <f t="shared" si="127"/>
        <v>0</v>
      </c>
      <c r="M780" s="49">
        <f t="shared" si="128"/>
        <v>0</v>
      </c>
      <c r="N780" s="49">
        <f t="shared" si="129"/>
        <v>0</v>
      </c>
      <c r="O780" s="49">
        <f t="shared" si="130"/>
        <v>0</v>
      </c>
      <c r="P780" s="50">
        <f t="shared" si="131"/>
        <v>0</v>
      </c>
      <c r="Q780" s="105"/>
      <c r="R780" s="105"/>
      <c r="S780" s="105"/>
    </row>
    <row r="781" spans="1:19" x14ac:dyDescent="0.2">
      <c r="A781" s="104">
        <f>IF(E781&gt;0,IF(E781&gt;0,1+MAX($A$14:A780),0),0)</f>
        <v>0</v>
      </c>
      <c r="B781" s="39"/>
      <c r="C781" s="48"/>
      <c r="D781" s="25"/>
      <c r="E781" s="73"/>
      <c r="F781" s="76">
        <f t="shared" si="121"/>
        <v>0</v>
      </c>
      <c r="G781" s="71">
        <f t="shared" si="122"/>
        <v>0</v>
      </c>
      <c r="H781" s="71">
        <f t="shared" si="123"/>
        <v>0</v>
      </c>
      <c r="I781" s="71">
        <f t="shared" si="124"/>
        <v>0</v>
      </c>
      <c r="J781" s="71">
        <f t="shared" si="125"/>
        <v>0</v>
      </c>
      <c r="K781" s="50">
        <f t="shared" si="126"/>
        <v>0</v>
      </c>
      <c r="L781" s="51">
        <f t="shared" si="127"/>
        <v>0</v>
      </c>
      <c r="M781" s="49">
        <f t="shared" si="128"/>
        <v>0</v>
      </c>
      <c r="N781" s="49">
        <f t="shared" si="129"/>
        <v>0</v>
      </c>
      <c r="O781" s="49">
        <f t="shared" si="130"/>
        <v>0</v>
      </c>
      <c r="P781" s="50">
        <f t="shared" si="131"/>
        <v>0</v>
      </c>
      <c r="Q781" s="105"/>
      <c r="R781" s="105"/>
      <c r="S781" s="105"/>
    </row>
    <row r="782" spans="1:19" x14ac:dyDescent="0.2">
      <c r="A782" s="104">
        <f>IF(E782&gt;0,IF(E782&gt;0,1+MAX($A$14:A781),0),0)</f>
        <v>0</v>
      </c>
      <c r="B782" s="39"/>
      <c r="C782" s="48"/>
      <c r="D782" s="25"/>
      <c r="E782" s="73"/>
      <c r="F782" s="76">
        <f t="shared" si="121"/>
        <v>0</v>
      </c>
      <c r="G782" s="71">
        <f t="shared" si="122"/>
        <v>0</v>
      </c>
      <c r="H782" s="71">
        <f t="shared" si="123"/>
        <v>0</v>
      </c>
      <c r="I782" s="71">
        <f t="shared" si="124"/>
        <v>0</v>
      </c>
      <c r="J782" s="71">
        <f t="shared" si="125"/>
        <v>0</v>
      </c>
      <c r="K782" s="50">
        <f t="shared" si="126"/>
        <v>0</v>
      </c>
      <c r="L782" s="51">
        <f t="shared" si="127"/>
        <v>0</v>
      </c>
      <c r="M782" s="49">
        <f t="shared" si="128"/>
        <v>0</v>
      </c>
      <c r="N782" s="49">
        <f t="shared" si="129"/>
        <v>0</v>
      </c>
      <c r="O782" s="49">
        <f t="shared" si="130"/>
        <v>0</v>
      </c>
      <c r="P782" s="50">
        <f t="shared" si="131"/>
        <v>0</v>
      </c>
      <c r="Q782" s="105"/>
      <c r="R782" s="105"/>
      <c r="S782" s="105"/>
    </row>
    <row r="783" spans="1:19" x14ac:dyDescent="0.2">
      <c r="A783" s="104">
        <f>IF(E783&gt;0,IF(E783&gt;0,1+MAX($A$14:A782),0),0)</f>
        <v>0</v>
      </c>
      <c r="B783" s="39"/>
      <c r="C783" s="48"/>
      <c r="D783" s="25"/>
      <c r="E783" s="73"/>
      <c r="F783" s="76">
        <f t="shared" ref="F783:F846" si="132">ROUNDUP((1+$Q$11)*Q783/$S$11,2)</f>
        <v>0</v>
      </c>
      <c r="G783" s="71">
        <f t="shared" ref="G783:G846" si="133">IF(F783&gt;0.001,9.5,0)</f>
        <v>0</v>
      </c>
      <c r="H783" s="71">
        <f t="shared" ref="H783:H846" si="134">ROUND(F783*G783,2)</f>
        <v>0</v>
      </c>
      <c r="I783" s="71">
        <f t="shared" ref="I783:I846" si="135">ROUND((1+$R$11)*R783,2)</f>
        <v>0</v>
      </c>
      <c r="J783" s="71">
        <f t="shared" ref="J783:J846" si="136">ROUND((1+$R$11*0.5)*S783,2)</f>
        <v>0</v>
      </c>
      <c r="K783" s="50">
        <f t="shared" ref="K783:K846" si="137">SUM(H783:J783)</f>
        <v>0</v>
      </c>
      <c r="L783" s="51">
        <f t="shared" ref="L783:L846" si="138">ROUND(E783*F783,2)</f>
        <v>0</v>
      </c>
      <c r="M783" s="49">
        <f t="shared" ref="M783:M846" si="139">ROUND(H783*E783,2)</f>
        <v>0</v>
      </c>
      <c r="N783" s="49">
        <f t="shared" ref="N783:N846" si="140">ROUND(I783*E783,2)</f>
        <v>0</v>
      </c>
      <c r="O783" s="49">
        <f t="shared" ref="O783:O846" si="141">ROUND(J783*E783,2)</f>
        <v>0</v>
      </c>
      <c r="P783" s="50">
        <f t="shared" ref="P783:P846" si="142">SUM(M783:O783)</f>
        <v>0</v>
      </c>
      <c r="Q783" s="105"/>
      <c r="R783" s="105"/>
      <c r="S783" s="105"/>
    </row>
    <row r="784" spans="1:19" x14ac:dyDescent="0.2">
      <c r="A784" s="104">
        <f>IF(E784&gt;0,IF(E784&gt;0,1+MAX($A$14:A783),0),0)</f>
        <v>0</v>
      </c>
      <c r="B784" s="39"/>
      <c r="C784" s="48"/>
      <c r="D784" s="25"/>
      <c r="E784" s="73"/>
      <c r="F784" s="76">
        <f t="shared" si="132"/>
        <v>0</v>
      </c>
      <c r="G784" s="71">
        <f t="shared" si="133"/>
        <v>0</v>
      </c>
      <c r="H784" s="71">
        <f t="shared" si="134"/>
        <v>0</v>
      </c>
      <c r="I784" s="71">
        <f t="shared" si="135"/>
        <v>0</v>
      </c>
      <c r="J784" s="71">
        <f t="shared" si="136"/>
        <v>0</v>
      </c>
      <c r="K784" s="50">
        <f t="shared" si="137"/>
        <v>0</v>
      </c>
      <c r="L784" s="51">
        <f t="shared" si="138"/>
        <v>0</v>
      </c>
      <c r="M784" s="49">
        <f t="shared" si="139"/>
        <v>0</v>
      </c>
      <c r="N784" s="49">
        <f t="shared" si="140"/>
        <v>0</v>
      </c>
      <c r="O784" s="49">
        <f t="shared" si="141"/>
        <v>0</v>
      </c>
      <c r="P784" s="50">
        <f t="shared" si="142"/>
        <v>0</v>
      </c>
      <c r="Q784" s="105"/>
      <c r="R784" s="105"/>
      <c r="S784" s="105"/>
    </row>
    <row r="785" spans="1:19" x14ac:dyDescent="0.2">
      <c r="A785" s="104">
        <f>IF(E785&gt;0,IF(E785&gt;0,1+MAX($A$14:A784),0),0)</f>
        <v>0</v>
      </c>
      <c r="B785" s="39"/>
      <c r="C785" s="48"/>
      <c r="D785" s="25"/>
      <c r="E785" s="73"/>
      <c r="F785" s="76">
        <f t="shared" si="132"/>
        <v>0</v>
      </c>
      <c r="G785" s="71">
        <f t="shared" si="133"/>
        <v>0</v>
      </c>
      <c r="H785" s="71">
        <f t="shared" si="134"/>
        <v>0</v>
      </c>
      <c r="I785" s="71">
        <f t="shared" si="135"/>
        <v>0</v>
      </c>
      <c r="J785" s="71">
        <f t="shared" si="136"/>
        <v>0</v>
      </c>
      <c r="K785" s="50">
        <f t="shared" si="137"/>
        <v>0</v>
      </c>
      <c r="L785" s="51">
        <f t="shared" si="138"/>
        <v>0</v>
      </c>
      <c r="M785" s="49">
        <f t="shared" si="139"/>
        <v>0</v>
      </c>
      <c r="N785" s="49">
        <f t="shared" si="140"/>
        <v>0</v>
      </c>
      <c r="O785" s="49">
        <f t="shared" si="141"/>
        <v>0</v>
      </c>
      <c r="P785" s="50">
        <f t="shared" si="142"/>
        <v>0</v>
      </c>
      <c r="Q785" s="105"/>
      <c r="R785" s="105"/>
      <c r="S785" s="105"/>
    </row>
    <row r="786" spans="1:19" x14ac:dyDescent="0.2">
      <c r="A786" s="104">
        <f>IF(E786&gt;0,IF(E786&gt;0,1+MAX($A$14:A785),0),0)</f>
        <v>0</v>
      </c>
      <c r="B786" s="39"/>
      <c r="C786" s="48"/>
      <c r="D786" s="25"/>
      <c r="E786" s="73"/>
      <c r="F786" s="76">
        <f t="shared" si="132"/>
        <v>0</v>
      </c>
      <c r="G786" s="71">
        <f t="shared" si="133"/>
        <v>0</v>
      </c>
      <c r="H786" s="71">
        <f t="shared" si="134"/>
        <v>0</v>
      </c>
      <c r="I786" s="71">
        <f t="shared" si="135"/>
        <v>0</v>
      </c>
      <c r="J786" s="71">
        <f t="shared" si="136"/>
        <v>0</v>
      </c>
      <c r="K786" s="50">
        <f t="shared" si="137"/>
        <v>0</v>
      </c>
      <c r="L786" s="51">
        <f t="shared" si="138"/>
        <v>0</v>
      </c>
      <c r="M786" s="49">
        <f t="shared" si="139"/>
        <v>0</v>
      </c>
      <c r="N786" s="49">
        <f t="shared" si="140"/>
        <v>0</v>
      </c>
      <c r="O786" s="49">
        <f t="shared" si="141"/>
        <v>0</v>
      </c>
      <c r="P786" s="50">
        <f t="shared" si="142"/>
        <v>0</v>
      </c>
      <c r="Q786" s="105"/>
      <c r="R786" s="105"/>
      <c r="S786" s="105"/>
    </row>
    <row r="787" spans="1:19" x14ac:dyDescent="0.2">
      <c r="A787" s="104">
        <f>IF(E787&gt;0,IF(E787&gt;0,1+MAX($A$14:A786),0),0)</f>
        <v>0</v>
      </c>
      <c r="B787" s="39"/>
      <c r="C787" s="48"/>
      <c r="D787" s="25"/>
      <c r="E787" s="73"/>
      <c r="F787" s="76">
        <f t="shared" si="132"/>
        <v>0</v>
      </c>
      <c r="G787" s="71">
        <f t="shared" si="133"/>
        <v>0</v>
      </c>
      <c r="H787" s="71">
        <f t="shared" si="134"/>
        <v>0</v>
      </c>
      <c r="I787" s="71">
        <f t="shared" si="135"/>
        <v>0</v>
      </c>
      <c r="J787" s="71">
        <f t="shared" si="136"/>
        <v>0</v>
      </c>
      <c r="K787" s="50">
        <f t="shared" si="137"/>
        <v>0</v>
      </c>
      <c r="L787" s="51">
        <f t="shared" si="138"/>
        <v>0</v>
      </c>
      <c r="M787" s="49">
        <f t="shared" si="139"/>
        <v>0</v>
      </c>
      <c r="N787" s="49">
        <f t="shared" si="140"/>
        <v>0</v>
      </c>
      <c r="O787" s="49">
        <f t="shared" si="141"/>
        <v>0</v>
      </c>
      <c r="P787" s="50">
        <f t="shared" si="142"/>
        <v>0</v>
      </c>
      <c r="Q787" s="105"/>
      <c r="R787" s="105"/>
      <c r="S787" s="105"/>
    </row>
    <row r="788" spans="1:19" x14ac:dyDescent="0.2">
      <c r="A788" s="104">
        <f>IF(E788&gt;0,IF(E788&gt;0,1+MAX($A$14:A787),0),0)</f>
        <v>0</v>
      </c>
      <c r="B788" s="39"/>
      <c r="C788" s="48"/>
      <c r="D788" s="25"/>
      <c r="E788" s="73"/>
      <c r="F788" s="76">
        <f t="shared" si="132"/>
        <v>0</v>
      </c>
      <c r="G788" s="71">
        <f t="shared" si="133"/>
        <v>0</v>
      </c>
      <c r="H788" s="71">
        <f t="shared" si="134"/>
        <v>0</v>
      </c>
      <c r="I788" s="71">
        <f t="shared" si="135"/>
        <v>0</v>
      </c>
      <c r="J788" s="71">
        <f t="shared" si="136"/>
        <v>0</v>
      </c>
      <c r="K788" s="50">
        <f t="shared" si="137"/>
        <v>0</v>
      </c>
      <c r="L788" s="51">
        <f t="shared" si="138"/>
        <v>0</v>
      </c>
      <c r="M788" s="49">
        <f t="shared" si="139"/>
        <v>0</v>
      </c>
      <c r="N788" s="49">
        <f t="shared" si="140"/>
        <v>0</v>
      </c>
      <c r="O788" s="49">
        <f t="shared" si="141"/>
        <v>0</v>
      </c>
      <c r="P788" s="50">
        <f t="shared" si="142"/>
        <v>0</v>
      </c>
      <c r="Q788" s="105"/>
      <c r="R788" s="105"/>
      <c r="S788" s="105"/>
    </row>
    <row r="789" spans="1:19" x14ac:dyDescent="0.2">
      <c r="A789" s="104">
        <f>IF(E789&gt;0,IF(E789&gt;0,1+MAX($A$14:A788),0),0)</f>
        <v>0</v>
      </c>
      <c r="B789" s="39"/>
      <c r="C789" s="48"/>
      <c r="D789" s="25"/>
      <c r="E789" s="73"/>
      <c r="F789" s="76">
        <f t="shared" si="132"/>
        <v>0</v>
      </c>
      <c r="G789" s="71">
        <f t="shared" si="133"/>
        <v>0</v>
      </c>
      <c r="H789" s="71">
        <f t="shared" si="134"/>
        <v>0</v>
      </c>
      <c r="I789" s="71">
        <f t="shared" si="135"/>
        <v>0</v>
      </c>
      <c r="J789" s="71">
        <f t="shared" si="136"/>
        <v>0</v>
      </c>
      <c r="K789" s="50">
        <f t="shared" si="137"/>
        <v>0</v>
      </c>
      <c r="L789" s="51">
        <f t="shared" si="138"/>
        <v>0</v>
      </c>
      <c r="M789" s="49">
        <f t="shared" si="139"/>
        <v>0</v>
      </c>
      <c r="N789" s="49">
        <f t="shared" si="140"/>
        <v>0</v>
      </c>
      <c r="O789" s="49">
        <f t="shared" si="141"/>
        <v>0</v>
      </c>
      <c r="P789" s="50">
        <f t="shared" si="142"/>
        <v>0</v>
      </c>
      <c r="Q789" s="105"/>
      <c r="R789" s="105"/>
      <c r="S789" s="105"/>
    </row>
    <row r="790" spans="1:19" x14ac:dyDescent="0.2">
      <c r="A790" s="104">
        <f>IF(E790&gt;0,IF(E790&gt;0,1+MAX($A$14:A789),0),0)</f>
        <v>0</v>
      </c>
      <c r="B790" s="39"/>
      <c r="C790" s="48"/>
      <c r="D790" s="25"/>
      <c r="E790" s="73"/>
      <c r="F790" s="76">
        <f t="shared" si="132"/>
        <v>0</v>
      </c>
      <c r="G790" s="71">
        <f t="shared" si="133"/>
        <v>0</v>
      </c>
      <c r="H790" s="71">
        <f t="shared" si="134"/>
        <v>0</v>
      </c>
      <c r="I790" s="71">
        <f t="shared" si="135"/>
        <v>0</v>
      </c>
      <c r="J790" s="71">
        <f t="shared" si="136"/>
        <v>0</v>
      </c>
      <c r="K790" s="50">
        <f t="shared" si="137"/>
        <v>0</v>
      </c>
      <c r="L790" s="51">
        <f t="shared" si="138"/>
        <v>0</v>
      </c>
      <c r="M790" s="49">
        <f t="shared" si="139"/>
        <v>0</v>
      </c>
      <c r="N790" s="49">
        <f t="shared" si="140"/>
        <v>0</v>
      </c>
      <c r="O790" s="49">
        <f t="shared" si="141"/>
        <v>0</v>
      </c>
      <c r="P790" s="50">
        <f t="shared" si="142"/>
        <v>0</v>
      </c>
      <c r="Q790" s="105"/>
      <c r="R790" s="105"/>
      <c r="S790" s="105"/>
    </row>
    <row r="791" spans="1:19" x14ac:dyDescent="0.2">
      <c r="A791" s="104">
        <f>IF(E791&gt;0,IF(E791&gt;0,1+MAX($A$14:A790),0),0)</f>
        <v>0</v>
      </c>
      <c r="B791" s="39"/>
      <c r="C791" s="48"/>
      <c r="D791" s="25"/>
      <c r="E791" s="73"/>
      <c r="F791" s="76">
        <f t="shared" si="132"/>
        <v>0</v>
      </c>
      <c r="G791" s="71">
        <f t="shared" si="133"/>
        <v>0</v>
      </c>
      <c r="H791" s="71">
        <f t="shared" si="134"/>
        <v>0</v>
      </c>
      <c r="I791" s="71">
        <f t="shared" si="135"/>
        <v>0</v>
      </c>
      <c r="J791" s="71">
        <f t="shared" si="136"/>
        <v>0</v>
      </c>
      <c r="K791" s="50">
        <f t="shared" si="137"/>
        <v>0</v>
      </c>
      <c r="L791" s="51">
        <f t="shared" si="138"/>
        <v>0</v>
      </c>
      <c r="M791" s="49">
        <f t="shared" si="139"/>
        <v>0</v>
      </c>
      <c r="N791" s="49">
        <f t="shared" si="140"/>
        <v>0</v>
      </c>
      <c r="O791" s="49">
        <f t="shared" si="141"/>
        <v>0</v>
      </c>
      <c r="P791" s="50">
        <f t="shared" si="142"/>
        <v>0</v>
      </c>
      <c r="Q791" s="105"/>
      <c r="R791" s="105"/>
      <c r="S791" s="105"/>
    </row>
    <row r="792" spans="1:19" x14ac:dyDescent="0.2">
      <c r="A792" s="104">
        <f>IF(E792&gt;0,IF(E792&gt;0,1+MAX($A$14:A791),0),0)</f>
        <v>0</v>
      </c>
      <c r="B792" s="39"/>
      <c r="C792" s="48"/>
      <c r="D792" s="25"/>
      <c r="E792" s="73"/>
      <c r="F792" s="76">
        <f t="shared" si="132"/>
        <v>0</v>
      </c>
      <c r="G792" s="71">
        <f t="shared" si="133"/>
        <v>0</v>
      </c>
      <c r="H792" s="71">
        <f t="shared" si="134"/>
        <v>0</v>
      </c>
      <c r="I792" s="71">
        <f t="shared" si="135"/>
        <v>0</v>
      </c>
      <c r="J792" s="71">
        <f t="shared" si="136"/>
        <v>0</v>
      </c>
      <c r="K792" s="50">
        <f t="shared" si="137"/>
        <v>0</v>
      </c>
      <c r="L792" s="51">
        <f t="shared" si="138"/>
        <v>0</v>
      </c>
      <c r="M792" s="49">
        <f t="shared" si="139"/>
        <v>0</v>
      </c>
      <c r="N792" s="49">
        <f t="shared" si="140"/>
        <v>0</v>
      </c>
      <c r="O792" s="49">
        <f t="shared" si="141"/>
        <v>0</v>
      </c>
      <c r="P792" s="50">
        <f t="shared" si="142"/>
        <v>0</v>
      </c>
      <c r="Q792" s="105"/>
      <c r="R792" s="105"/>
      <c r="S792" s="105"/>
    </row>
    <row r="793" spans="1:19" x14ac:dyDescent="0.2">
      <c r="A793" s="104">
        <f>IF(E793&gt;0,IF(E793&gt;0,1+MAX($A$14:A792),0),0)</f>
        <v>0</v>
      </c>
      <c r="B793" s="39"/>
      <c r="C793" s="48"/>
      <c r="D793" s="25"/>
      <c r="E793" s="73"/>
      <c r="F793" s="76">
        <f t="shared" si="132"/>
        <v>0</v>
      </c>
      <c r="G793" s="71">
        <f t="shared" si="133"/>
        <v>0</v>
      </c>
      <c r="H793" s="71">
        <f t="shared" si="134"/>
        <v>0</v>
      </c>
      <c r="I793" s="71">
        <f t="shared" si="135"/>
        <v>0</v>
      </c>
      <c r="J793" s="71">
        <f t="shared" si="136"/>
        <v>0</v>
      </c>
      <c r="K793" s="50">
        <f t="shared" si="137"/>
        <v>0</v>
      </c>
      <c r="L793" s="51">
        <f t="shared" si="138"/>
        <v>0</v>
      </c>
      <c r="M793" s="49">
        <f t="shared" si="139"/>
        <v>0</v>
      </c>
      <c r="N793" s="49">
        <f t="shared" si="140"/>
        <v>0</v>
      </c>
      <c r="O793" s="49">
        <f t="shared" si="141"/>
        <v>0</v>
      </c>
      <c r="P793" s="50">
        <f t="shared" si="142"/>
        <v>0</v>
      </c>
      <c r="Q793" s="105"/>
      <c r="R793" s="105"/>
      <c r="S793" s="105"/>
    </row>
    <row r="794" spans="1:19" x14ac:dyDescent="0.2">
      <c r="A794" s="104">
        <f>IF(E794&gt;0,IF(E794&gt;0,1+MAX($A$14:A793),0),0)</f>
        <v>0</v>
      </c>
      <c r="B794" s="39"/>
      <c r="C794" s="48"/>
      <c r="D794" s="25"/>
      <c r="E794" s="73"/>
      <c r="F794" s="76">
        <f t="shared" si="132"/>
        <v>0</v>
      </c>
      <c r="G794" s="71">
        <f t="shared" si="133"/>
        <v>0</v>
      </c>
      <c r="H794" s="71">
        <f t="shared" si="134"/>
        <v>0</v>
      </c>
      <c r="I794" s="71">
        <f t="shared" si="135"/>
        <v>0</v>
      </c>
      <c r="J794" s="71">
        <f t="shared" si="136"/>
        <v>0</v>
      </c>
      <c r="K794" s="50">
        <f t="shared" si="137"/>
        <v>0</v>
      </c>
      <c r="L794" s="51">
        <f t="shared" si="138"/>
        <v>0</v>
      </c>
      <c r="M794" s="49">
        <f t="shared" si="139"/>
        <v>0</v>
      </c>
      <c r="N794" s="49">
        <f t="shared" si="140"/>
        <v>0</v>
      </c>
      <c r="O794" s="49">
        <f t="shared" si="141"/>
        <v>0</v>
      </c>
      <c r="P794" s="50">
        <f t="shared" si="142"/>
        <v>0</v>
      </c>
      <c r="Q794" s="105"/>
      <c r="R794" s="105"/>
      <c r="S794" s="105"/>
    </row>
    <row r="795" spans="1:19" x14ac:dyDescent="0.2">
      <c r="A795" s="104">
        <f>IF(E795&gt;0,IF(E795&gt;0,1+MAX($A$14:A794),0),0)</f>
        <v>0</v>
      </c>
      <c r="B795" s="39"/>
      <c r="C795" s="48"/>
      <c r="D795" s="25"/>
      <c r="E795" s="73"/>
      <c r="F795" s="76">
        <f t="shared" si="132"/>
        <v>0</v>
      </c>
      <c r="G795" s="71">
        <f t="shared" si="133"/>
        <v>0</v>
      </c>
      <c r="H795" s="71">
        <f t="shared" si="134"/>
        <v>0</v>
      </c>
      <c r="I795" s="71">
        <f t="shared" si="135"/>
        <v>0</v>
      </c>
      <c r="J795" s="71">
        <f t="shared" si="136"/>
        <v>0</v>
      </c>
      <c r="K795" s="50">
        <f t="shared" si="137"/>
        <v>0</v>
      </c>
      <c r="L795" s="51">
        <f t="shared" si="138"/>
        <v>0</v>
      </c>
      <c r="M795" s="49">
        <f t="shared" si="139"/>
        <v>0</v>
      </c>
      <c r="N795" s="49">
        <f t="shared" si="140"/>
        <v>0</v>
      </c>
      <c r="O795" s="49">
        <f t="shared" si="141"/>
        <v>0</v>
      </c>
      <c r="P795" s="50">
        <f t="shared" si="142"/>
        <v>0</v>
      </c>
      <c r="Q795" s="105"/>
      <c r="R795" s="105"/>
      <c r="S795" s="105"/>
    </row>
    <row r="796" spans="1:19" x14ac:dyDescent="0.2">
      <c r="A796" s="104">
        <f>IF(E796&gt;0,IF(E796&gt;0,1+MAX($A$14:A795),0),0)</f>
        <v>0</v>
      </c>
      <c r="B796" s="39"/>
      <c r="C796" s="48"/>
      <c r="D796" s="25"/>
      <c r="E796" s="73"/>
      <c r="F796" s="76">
        <f t="shared" si="132"/>
        <v>0</v>
      </c>
      <c r="G796" s="71">
        <f t="shared" si="133"/>
        <v>0</v>
      </c>
      <c r="H796" s="71">
        <f t="shared" si="134"/>
        <v>0</v>
      </c>
      <c r="I796" s="71">
        <f t="shared" si="135"/>
        <v>0</v>
      </c>
      <c r="J796" s="71">
        <f t="shared" si="136"/>
        <v>0</v>
      </c>
      <c r="K796" s="50">
        <f t="shared" si="137"/>
        <v>0</v>
      </c>
      <c r="L796" s="51">
        <f t="shared" si="138"/>
        <v>0</v>
      </c>
      <c r="M796" s="49">
        <f t="shared" si="139"/>
        <v>0</v>
      </c>
      <c r="N796" s="49">
        <f t="shared" si="140"/>
        <v>0</v>
      </c>
      <c r="O796" s="49">
        <f t="shared" si="141"/>
        <v>0</v>
      </c>
      <c r="P796" s="50">
        <f t="shared" si="142"/>
        <v>0</v>
      </c>
      <c r="Q796" s="105"/>
      <c r="R796" s="105"/>
      <c r="S796" s="105"/>
    </row>
    <row r="797" spans="1:19" x14ac:dyDescent="0.2">
      <c r="A797" s="104">
        <f>IF(E797&gt;0,IF(E797&gt;0,1+MAX($A$14:A796),0),0)</f>
        <v>0</v>
      </c>
      <c r="B797" s="39"/>
      <c r="C797" s="48"/>
      <c r="D797" s="25"/>
      <c r="E797" s="73"/>
      <c r="F797" s="76">
        <f t="shared" si="132"/>
        <v>0</v>
      </c>
      <c r="G797" s="71">
        <f t="shared" si="133"/>
        <v>0</v>
      </c>
      <c r="H797" s="71">
        <f t="shared" si="134"/>
        <v>0</v>
      </c>
      <c r="I797" s="71">
        <f t="shared" si="135"/>
        <v>0</v>
      </c>
      <c r="J797" s="71">
        <f t="shared" si="136"/>
        <v>0</v>
      </c>
      <c r="K797" s="50">
        <f t="shared" si="137"/>
        <v>0</v>
      </c>
      <c r="L797" s="51">
        <f t="shared" si="138"/>
        <v>0</v>
      </c>
      <c r="M797" s="49">
        <f t="shared" si="139"/>
        <v>0</v>
      </c>
      <c r="N797" s="49">
        <f t="shared" si="140"/>
        <v>0</v>
      </c>
      <c r="O797" s="49">
        <f t="shared" si="141"/>
        <v>0</v>
      </c>
      <c r="P797" s="50">
        <f t="shared" si="142"/>
        <v>0</v>
      </c>
      <c r="Q797" s="105"/>
      <c r="R797" s="105"/>
      <c r="S797" s="105"/>
    </row>
    <row r="798" spans="1:19" x14ac:dyDescent="0.2">
      <c r="A798" s="104">
        <f>IF(E798&gt;0,IF(E798&gt;0,1+MAX($A$14:A797),0),0)</f>
        <v>0</v>
      </c>
      <c r="B798" s="39"/>
      <c r="C798" s="48"/>
      <c r="D798" s="25"/>
      <c r="E798" s="73"/>
      <c r="F798" s="76">
        <f t="shared" si="132"/>
        <v>0</v>
      </c>
      <c r="G798" s="71">
        <f t="shared" si="133"/>
        <v>0</v>
      </c>
      <c r="H798" s="71">
        <f t="shared" si="134"/>
        <v>0</v>
      </c>
      <c r="I798" s="71">
        <f t="shared" si="135"/>
        <v>0</v>
      </c>
      <c r="J798" s="71">
        <f t="shared" si="136"/>
        <v>0</v>
      </c>
      <c r="K798" s="50">
        <f t="shared" si="137"/>
        <v>0</v>
      </c>
      <c r="L798" s="51">
        <f t="shared" si="138"/>
        <v>0</v>
      </c>
      <c r="M798" s="49">
        <f t="shared" si="139"/>
        <v>0</v>
      </c>
      <c r="N798" s="49">
        <f t="shared" si="140"/>
        <v>0</v>
      </c>
      <c r="O798" s="49">
        <f t="shared" si="141"/>
        <v>0</v>
      </c>
      <c r="P798" s="50">
        <f t="shared" si="142"/>
        <v>0</v>
      </c>
      <c r="Q798" s="105"/>
      <c r="R798" s="105"/>
      <c r="S798" s="105"/>
    </row>
    <row r="799" spans="1:19" x14ac:dyDescent="0.2">
      <c r="A799" s="104">
        <f>IF(E799&gt;0,IF(E799&gt;0,1+MAX($A$14:A798),0),0)</f>
        <v>0</v>
      </c>
      <c r="B799" s="39"/>
      <c r="C799" s="48"/>
      <c r="D799" s="25"/>
      <c r="E799" s="73"/>
      <c r="F799" s="76">
        <f t="shared" si="132"/>
        <v>0</v>
      </c>
      <c r="G799" s="71">
        <f t="shared" si="133"/>
        <v>0</v>
      </c>
      <c r="H799" s="71">
        <f t="shared" si="134"/>
        <v>0</v>
      </c>
      <c r="I799" s="71">
        <f t="shared" si="135"/>
        <v>0</v>
      </c>
      <c r="J799" s="71">
        <f t="shared" si="136"/>
        <v>0</v>
      </c>
      <c r="K799" s="50">
        <f t="shared" si="137"/>
        <v>0</v>
      </c>
      <c r="L799" s="51">
        <f t="shared" si="138"/>
        <v>0</v>
      </c>
      <c r="M799" s="49">
        <f t="shared" si="139"/>
        <v>0</v>
      </c>
      <c r="N799" s="49">
        <f t="shared" si="140"/>
        <v>0</v>
      </c>
      <c r="O799" s="49">
        <f t="shared" si="141"/>
        <v>0</v>
      </c>
      <c r="P799" s="50">
        <f t="shared" si="142"/>
        <v>0</v>
      </c>
      <c r="Q799" s="105"/>
      <c r="R799" s="105"/>
      <c r="S799" s="105"/>
    </row>
    <row r="800" spans="1:19" x14ac:dyDescent="0.2">
      <c r="A800" s="104">
        <f>IF(E800&gt;0,IF(E800&gt;0,1+MAX($A$14:A799),0),0)</f>
        <v>0</v>
      </c>
      <c r="B800" s="39"/>
      <c r="C800" s="48"/>
      <c r="D800" s="25"/>
      <c r="E800" s="73"/>
      <c r="F800" s="76">
        <f t="shared" si="132"/>
        <v>0</v>
      </c>
      <c r="G800" s="71">
        <f t="shared" si="133"/>
        <v>0</v>
      </c>
      <c r="H800" s="71">
        <f t="shared" si="134"/>
        <v>0</v>
      </c>
      <c r="I800" s="71">
        <f t="shared" si="135"/>
        <v>0</v>
      </c>
      <c r="J800" s="71">
        <f t="shared" si="136"/>
        <v>0</v>
      </c>
      <c r="K800" s="50">
        <f t="shared" si="137"/>
        <v>0</v>
      </c>
      <c r="L800" s="51">
        <f t="shared" si="138"/>
        <v>0</v>
      </c>
      <c r="M800" s="49">
        <f t="shared" si="139"/>
        <v>0</v>
      </c>
      <c r="N800" s="49">
        <f t="shared" si="140"/>
        <v>0</v>
      </c>
      <c r="O800" s="49">
        <f t="shared" si="141"/>
        <v>0</v>
      </c>
      <c r="P800" s="50">
        <f t="shared" si="142"/>
        <v>0</v>
      </c>
      <c r="Q800" s="105"/>
      <c r="R800" s="105"/>
      <c r="S800" s="105"/>
    </row>
    <row r="801" spans="1:19" x14ac:dyDescent="0.2">
      <c r="A801" s="104">
        <f>IF(E801&gt;0,IF(E801&gt;0,1+MAX($A$14:A800),0),0)</f>
        <v>0</v>
      </c>
      <c r="B801" s="39"/>
      <c r="C801" s="48"/>
      <c r="D801" s="25"/>
      <c r="E801" s="73"/>
      <c r="F801" s="76">
        <f t="shared" si="132"/>
        <v>0</v>
      </c>
      <c r="G801" s="71">
        <f t="shared" si="133"/>
        <v>0</v>
      </c>
      <c r="H801" s="71">
        <f t="shared" si="134"/>
        <v>0</v>
      </c>
      <c r="I801" s="71">
        <f t="shared" si="135"/>
        <v>0</v>
      </c>
      <c r="J801" s="71">
        <f t="shared" si="136"/>
        <v>0</v>
      </c>
      <c r="K801" s="50">
        <f t="shared" si="137"/>
        <v>0</v>
      </c>
      <c r="L801" s="51">
        <f t="shared" si="138"/>
        <v>0</v>
      </c>
      <c r="M801" s="49">
        <f t="shared" si="139"/>
        <v>0</v>
      </c>
      <c r="N801" s="49">
        <f t="shared" si="140"/>
        <v>0</v>
      </c>
      <c r="O801" s="49">
        <f t="shared" si="141"/>
        <v>0</v>
      </c>
      <c r="P801" s="50">
        <f t="shared" si="142"/>
        <v>0</v>
      </c>
      <c r="Q801" s="105"/>
      <c r="R801" s="105"/>
      <c r="S801" s="105"/>
    </row>
    <row r="802" spans="1:19" x14ac:dyDescent="0.2">
      <c r="A802" s="104">
        <f>IF(E802&gt;0,IF(E802&gt;0,1+MAX($A$14:A801),0),0)</f>
        <v>0</v>
      </c>
      <c r="B802" s="39"/>
      <c r="C802" s="48"/>
      <c r="D802" s="25"/>
      <c r="E802" s="73"/>
      <c r="F802" s="76">
        <f t="shared" si="132"/>
        <v>0</v>
      </c>
      <c r="G802" s="71">
        <f t="shared" si="133"/>
        <v>0</v>
      </c>
      <c r="H802" s="71">
        <f t="shared" si="134"/>
        <v>0</v>
      </c>
      <c r="I802" s="71">
        <f t="shared" si="135"/>
        <v>0</v>
      </c>
      <c r="J802" s="71">
        <f t="shared" si="136"/>
        <v>0</v>
      </c>
      <c r="K802" s="50">
        <f t="shared" si="137"/>
        <v>0</v>
      </c>
      <c r="L802" s="51">
        <f t="shared" si="138"/>
        <v>0</v>
      </c>
      <c r="M802" s="49">
        <f t="shared" si="139"/>
        <v>0</v>
      </c>
      <c r="N802" s="49">
        <f t="shared" si="140"/>
        <v>0</v>
      </c>
      <c r="O802" s="49">
        <f t="shared" si="141"/>
        <v>0</v>
      </c>
      <c r="P802" s="50">
        <f t="shared" si="142"/>
        <v>0</v>
      </c>
      <c r="Q802" s="105"/>
      <c r="R802" s="105"/>
      <c r="S802" s="105"/>
    </row>
    <row r="803" spans="1:19" x14ac:dyDescent="0.2">
      <c r="A803" s="104">
        <f>IF(E803&gt;0,IF(E803&gt;0,1+MAX($A$14:A802),0),0)</f>
        <v>0</v>
      </c>
      <c r="B803" s="39"/>
      <c r="C803" s="48"/>
      <c r="D803" s="25"/>
      <c r="E803" s="73"/>
      <c r="F803" s="76">
        <f t="shared" si="132"/>
        <v>0</v>
      </c>
      <c r="G803" s="71">
        <f t="shared" si="133"/>
        <v>0</v>
      </c>
      <c r="H803" s="71">
        <f t="shared" si="134"/>
        <v>0</v>
      </c>
      <c r="I803" s="71">
        <f t="shared" si="135"/>
        <v>0</v>
      </c>
      <c r="J803" s="71">
        <f t="shared" si="136"/>
        <v>0</v>
      </c>
      <c r="K803" s="50">
        <f t="shared" si="137"/>
        <v>0</v>
      </c>
      <c r="L803" s="51">
        <f t="shared" si="138"/>
        <v>0</v>
      </c>
      <c r="M803" s="49">
        <f t="shared" si="139"/>
        <v>0</v>
      </c>
      <c r="N803" s="49">
        <f t="shared" si="140"/>
        <v>0</v>
      </c>
      <c r="O803" s="49">
        <f t="shared" si="141"/>
        <v>0</v>
      </c>
      <c r="P803" s="50">
        <f t="shared" si="142"/>
        <v>0</v>
      </c>
      <c r="Q803" s="105"/>
      <c r="R803" s="105"/>
      <c r="S803" s="105"/>
    </row>
    <row r="804" spans="1:19" x14ac:dyDescent="0.2">
      <c r="A804" s="104">
        <f>IF(E804&gt;0,IF(E804&gt;0,1+MAX($A$14:A803),0),0)</f>
        <v>0</v>
      </c>
      <c r="B804" s="39"/>
      <c r="C804" s="48"/>
      <c r="D804" s="25"/>
      <c r="E804" s="73"/>
      <c r="F804" s="76">
        <f t="shared" si="132"/>
        <v>0</v>
      </c>
      <c r="G804" s="71">
        <f t="shared" si="133"/>
        <v>0</v>
      </c>
      <c r="H804" s="71">
        <f t="shared" si="134"/>
        <v>0</v>
      </c>
      <c r="I804" s="71">
        <f t="shared" si="135"/>
        <v>0</v>
      </c>
      <c r="J804" s="71">
        <f t="shared" si="136"/>
        <v>0</v>
      </c>
      <c r="K804" s="50">
        <f t="shared" si="137"/>
        <v>0</v>
      </c>
      <c r="L804" s="51">
        <f t="shared" si="138"/>
        <v>0</v>
      </c>
      <c r="M804" s="49">
        <f t="shared" si="139"/>
        <v>0</v>
      </c>
      <c r="N804" s="49">
        <f t="shared" si="140"/>
        <v>0</v>
      </c>
      <c r="O804" s="49">
        <f t="shared" si="141"/>
        <v>0</v>
      </c>
      <c r="P804" s="50">
        <f t="shared" si="142"/>
        <v>0</v>
      </c>
      <c r="Q804" s="105"/>
      <c r="R804" s="105"/>
      <c r="S804" s="105"/>
    </row>
    <row r="805" spans="1:19" x14ac:dyDescent="0.2">
      <c r="A805" s="104">
        <f>IF(E805&gt;0,IF(E805&gt;0,1+MAX($A$14:A804),0),0)</f>
        <v>0</v>
      </c>
      <c r="B805" s="39"/>
      <c r="C805" s="48"/>
      <c r="D805" s="25"/>
      <c r="E805" s="73"/>
      <c r="F805" s="76">
        <f t="shared" si="132"/>
        <v>0</v>
      </c>
      <c r="G805" s="71">
        <f t="shared" si="133"/>
        <v>0</v>
      </c>
      <c r="H805" s="71">
        <f t="shared" si="134"/>
        <v>0</v>
      </c>
      <c r="I805" s="71">
        <f t="shared" si="135"/>
        <v>0</v>
      </c>
      <c r="J805" s="71">
        <f t="shared" si="136"/>
        <v>0</v>
      </c>
      <c r="K805" s="50">
        <f t="shared" si="137"/>
        <v>0</v>
      </c>
      <c r="L805" s="51">
        <f t="shared" si="138"/>
        <v>0</v>
      </c>
      <c r="M805" s="49">
        <f t="shared" si="139"/>
        <v>0</v>
      </c>
      <c r="N805" s="49">
        <f t="shared" si="140"/>
        <v>0</v>
      </c>
      <c r="O805" s="49">
        <f t="shared" si="141"/>
        <v>0</v>
      </c>
      <c r="P805" s="50">
        <f t="shared" si="142"/>
        <v>0</v>
      </c>
      <c r="Q805" s="105"/>
      <c r="R805" s="105"/>
      <c r="S805" s="105"/>
    </row>
    <row r="806" spans="1:19" x14ac:dyDescent="0.2">
      <c r="A806" s="104">
        <f>IF(E806&gt;0,IF(E806&gt;0,1+MAX($A$14:A805),0),0)</f>
        <v>0</v>
      </c>
      <c r="B806" s="39"/>
      <c r="C806" s="48"/>
      <c r="D806" s="25"/>
      <c r="E806" s="73"/>
      <c r="F806" s="76">
        <f t="shared" si="132"/>
        <v>0</v>
      </c>
      <c r="G806" s="71">
        <f t="shared" si="133"/>
        <v>0</v>
      </c>
      <c r="H806" s="71">
        <f t="shared" si="134"/>
        <v>0</v>
      </c>
      <c r="I806" s="71">
        <f t="shared" si="135"/>
        <v>0</v>
      </c>
      <c r="J806" s="71">
        <f t="shared" si="136"/>
        <v>0</v>
      </c>
      <c r="K806" s="50">
        <f t="shared" si="137"/>
        <v>0</v>
      </c>
      <c r="L806" s="51">
        <f t="shared" si="138"/>
        <v>0</v>
      </c>
      <c r="M806" s="49">
        <f t="shared" si="139"/>
        <v>0</v>
      </c>
      <c r="N806" s="49">
        <f t="shared" si="140"/>
        <v>0</v>
      </c>
      <c r="O806" s="49">
        <f t="shared" si="141"/>
        <v>0</v>
      </c>
      <c r="P806" s="50">
        <f t="shared" si="142"/>
        <v>0</v>
      </c>
      <c r="Q806" s="105"/>
      <c r="R806" s="105"/>
      <c r="S806" s="105"/>
    </row>
    <row r="807" spans="1:19" x14ac:dyDescent="0.2">
      <c r="A807" s="104">
        <f>IF(E807&gt;0,IF(E807&gt;0,1+MAX($A$14:A806),0),0)</f>
        <v>0</v>
      </c>
      <c r="B807" s="39"/>
      <c r="C807" s="48"/>
      <c r="D807" s="25"/>
      <c r="E807" s="73"/>
      <c r="F807" s="76">
        <f t="shared" si="132"/>
        <v>0</v>
      </c>
      <c r="G807" s="71">
        <f t="shared" si="133"/>
        <v>0</v>
      </c>
      <c r="H807" s="71">
        <f t="shared" si="134"/>
        <v>0</v>
      </c>
      <c r="I807" s="71">
        <f t="shared" si="135"/>
        <v>0</v>
      </c>
      <c r="J807" s="71">
        <f t="shared" si="136"/>
        <v>0</v>
      </c>
      <c r="K807" s="50">
        <f t="shared" si="137"/>
        <v>0</v>
      </c>
      <c r="L807" s="51">
        <f t="shared" si="138"/>
        <v>0</v>
      </c>
      <c r="M807" s="49">
        <f t="shared" si="139"/>
        <v>0</v>
      </c>
      <c r="N807" s="49">
        <f t="shared" si="140"/>
        <v>0</v>
      </c>
      <c r="O807" s="49">
        <f t="shared" si="141"/>
        <v>0</v>
      </c>
      <c r="P807" s="50">
        <f t="shared" si="142"/>
        <v>0</v>
      </c>
      <c r="Q807" s="105"/>
      <c r="R807" s="105"/>
      <c r="S807" s="105"/>
    </row>
    <row r="808" spans="1:19" x14ac:dyDescent="0.2">
      <c r="A808" s="104">
        <f>IF(E808&gt;0,IF(E808&gt;0,1+MAX($A$14:A807),0),0)</f>
        <v>0</v>
      </c>
      <c r="B808" s="39"/>
      <c r="C808" s="48"/>
      <c r="D808" s="25"/>
      <c r="E808" s="73"/>
      <c r="F808" s="76">
        <f t="shared" si="132"/>
        <v>0</v>
      </c>
      <c r="G808" s="71">
        <f t="shared" si="133"/>
        <v>0</v>
      </c>
      <c r="H808" s="71">
        <f t="shared" si="134"/>
        <v>0</v>
      </c>
      <c r="I808" s="71">
        <f t="shared" si="135"/>
        <v>0</v>
      </c>
      <c r="J808" s="71">
        <f t="shared" si="136"/>
        <v>0</v>
      </c>
      <c r="K808" s="50">
        <f t="shared" si="137"/>
        <v>0</v>
      </c>
      <c r="L808" s="51">
        <f t="shared" si="138"/>
        <v>0</v>
      </c>
      <c r="M808" s="49">
        <f t="shared" si="139"/>
        <v>0</v>
      </c>
      <c r="N808" s="49">
        <f t="shared" si="140"/>
        <v>0</v>
      </c>
      <c r="O808" s="49">
        <f t="shared" si="141"/>
        <v>0</v>
      </c>
      <c r="P808" s="50">
        <f t="shared" si="142"/>
        <v>0</v>
      </c>
      <c r="Q808" s="105"/>
      <c r="R808" s="105"/>
      <c r="S808" s="105"/>
    </row>
    <row r="809" spans="1:19" x14ac:dyDescent="0.2">
      <c r="A809" s="104">
        <f>IF(E809&gt;0,IF(E809&gt;0,1+MAX($A$14:A808),0),0)</f>
        <v>0</v>
      </c>
      <c r="B809" s="39"/>
      <c r="C809" s="48"/>
      <c r="D809" s="25"/>
      <c r="E809" s="73"/>
      <c r="F809" s="76">
        <f t="shared" si="132"/>
        <v>0</v>
      </c>
      <c r="G809" s="71">
        <f t="shared" si="133"/>
        <v>0</v>
      </c>
      <c r="H809" s="71">
        <f t="shared" si="134"/>
        <v>0</v>
      </c>
      <c r="I809" s="71">
        <f t="shared" si="135"/>
        <v>0</v>
      </c>
      <c r="J809" s="71">
        <f t="shared" si="136"/>
        <v>0</v>
      </c>
      <c r="K809" s="50">
        <f t="shared" si="137"/>
        <v>0</v>
      </c>
      <c r="L809" s="51">
        <f t="shared" si="138"/>
        <v>0</v>
      </c>
      <c r="M809" s="49">
        <f t="shared" si="139"/>
        <v>0</v>
      </c>
      <c r="N809" s="49">
        <f t="shared" si="140"/>
        <v>0</v>
      </c>
      <c r="O809" s="49">
        <f t="shared" si="141"/>
        <v>0</v>
      </c>
      <c r="P809" s="50">
        <f t="shared" si="142"/>
        <v>0</v>
      </c>
      <c r="Q809" s="105"/>
      <c r="R809" s="105"/>
      <c r="S809" s="105"/>
    </row>
    <row r="810" spans="1:19" x14ac:dyDescent="0.2">
      <c r="A810" s="104">
        <f>IF(E810&gt;0,IF(E810&gt;0,1+MAX($A$14:A809),0),0)</f>
        <v>0</v>
      </c>
      <c r="B810" s="39"/>
      <c r="C810" s="48"/>
      <c r="D810" s="25"/>
      <c r="E810" s="73"/>
      <c r="F810" s="76">
        <f t="shared" si="132"/>
        <v>0</v>
      </c>
      <c r="G810" s="71">
        <f t="shared" si="133"/>
        <v>0</v>
      </c>
      <c r="H810" s="71">
        <f t="shared" si="134"/>
        <v>0</v>
      </c>
      <c r="I810" s="71">
        <f t="shared" si="135"/>
        <v>0</v>
      </c>
      <c r="J810" s="71">
        <f t="shared" si="136"/>
        <v>0</v>
      </c>
      <c r="K810" s="50">
        <f t="shared" si="137"/>
        <v>0</v>
      </c>
      <c r="L810" s="51">
        <f t="shared" si="138"/>
        <v>0</v>
      </c>
      <c r="M810" s="49">
        <f t="shared" si="139"/>
        <v>0</v>
      </c>
      <c r="N810" s="49">
        <f t="shared" si="140"/>
        <v>0</v>
      </c>
      <c r="O810" s="49">
        <f t="shared" si="141"/>
        <v>0</v>
      </c>
      <c r="P810" s="50">
        <f t="shared" si="142"/>
        <v>0</v>
      </c>
      <c r="Q810" s="105"/>
      <c r="R810" s="105"/>
      <c r="S810" s="105"/>
    </row>
    <row r="811" spans="1:19" x14ac:dyDescent="0.2">
      <c r="A811" s="104">
        <f>IF(E811&gt;0,IF(E811&gt;0,1+MAX($A$14:A810),0),0)</f>
        <v>0</v>
      </c>
      <c r="B811" s="39"/>
      <c r="C811" s="48"/>
      <c r="D811" s="25"/>
      <c r="E811" s="73"/>
      <c r="F811" s="76">
        <f t="shared" si="132"/>
        <v>0</v>
      </c>
      <c r="G811" s="71">
        <f t="shared" si="133"/>
        <v>0</v>
      </c>
      <c r="H811" s="71">
        <f t="shared" si="134"/>
        <v>0</v>
      </c>
      <c r="I811" s="71">
        <f t="shared" si="135"/>
        <v>0</v>
      </c>
      <c r="J811" s="71">
        <f t="shared" si="136"/>
        <v>0</v>
      </c>
      <c r="K811" s="50">
        <f t="shared" si="137"/>
        <v>0</v>
      </c>
      <c r="L811" s="51">
        <f t="shared" si="138"/>
        <v>0</v>
      </c>
      <c r="M811" s="49">
        <f t="shared" si="139"/>
        <v>0</v>
      </c>
      <c r="N811" s="49">
        <f t="shared" si="140"/>
        <v>0</v>
      </c>
      <c r="O811" s="49">
        <f t="shared" si="141"/>
        <v>0</v>
      </c>
      <c r="P811" s="50">
        <f t="shared" si="142"/>
        <v>0</v>
      </c>
      <c r="Q811" s="105"/>
      <c r="R811" s="105"/>
      <c r="S811" s="105"/>
    </row>
    <row r="812" spans="1:19" x14ac:dyDescent="0.2">
      <c r="A812" s="104">
        <f>IF(E812&gt;0,IF(E812&gt;0,1+MAX($A$14:A811),0),0)</f>
        <v>0</v>
      </c>
      <c r="B812" s="39"/>
      <c r="C812" s="48"/>
      <c r="D812" s="25"/>
      <c r="E812" s="73"/>
      <c r="F812" s="76">
        <f t="shared" si="132"/>
        <v>0</v>
      </c>
      <c r="G812" s="71">
        <f t="shared" si="133"/>
        <v>0</v>
      </c>
      <c r="H812" s="71">
        <f t="shared" si="134"/>
        <v>0</v>
      </c>
      <c r="I812" s="71">
        <f t="shared" si="135"/>
        <v>0</v>
      </c>
      <c r="J812" s="71">
        <f t="shared" si="136"/>
        <v>0</v>
      </c>
      <c r="K812" s="50">
        <f t="shared" si="137"/>
        <v>0</v>
      </c>
      <c r="L812" s="51">
        <f t="shared" si="138"/>
        <v>0</v>
      </c>
      <c r="M812" s="49">
        <f t="shared" si="139"/>
        <v>0</v>
      </c>
      <c r="N812" s="49">
        <f t="shared" si="140"/>
        <v>0</v>
      </c>
      <c r="O812" s="49">
        <f t="shared" si="141"/>
        <v>0</v>
      </c>
      <c r="P812" s="50">
        <f t="shared" si="142"/>
        <v>0</v>
      </c>
      <c r="Q812" s="105"/>
      <c r="R812" s="105"/>
      <c r="S812" s="105"/>
    </row>
    <row r="813" spans="1:19" x14ac:dyDescent="0.2">
      <c r="A813" s="104">
        <f>IF(E813&gt;0,IF(E813&gt;0,1+MAX($A$14:A812),0),0)</f>
        <v>0</v>
      </c>
      <c r="B813" s="39"/>
      <c r="C813" s="48"/>
      <c r="D813" s="25"/>
      <c r="E813" s="73"/>
      <c r="F813" s="76">
        <f t="shared" si="132"/>
        <v>0</v>
      </c>
      <c r="G813" s="71">
        <f t="shared" si="133"/>
        <v>0</v>
      </c>
      <c r="H813" s="71">
        <f t="shared" si="134"/>
        <v>0</v>
      </c>
      <c r="I813" s="71">
        <f t="shared" si="135"/>
        <v>0</v>
      </c>
      <c r="J813" s="71">
        <f t="shared" si="136"/>
        <v>0</v>
      </c>
      <c r="K813" s="50">
        <f t="shared" si="137"/>
        <v>0</v>
      </c>
      <c r="L813" s="51">
        <f t="shared" si="138"/>
        <v>0</v>
      </c>
      <c r="M813" s="49">
        <f t="shared" si="139"/>
        <v>0</v>
      </c>
      <c r="N813" s="49">
        <f t="shared" si="140"/>
        <v>0</v>
      </c>
      <c r="O813" s="49">
        <f t="shared" si="141"/>
        <v>0</v>
      </c>
      <c r="P813" s="50">
        <f t="shared" si="142"/>
        <v>0</v>
      </c>
      <c r="Q813" s="105"/>
      <c r="R813" s="105"/>
      <c r="S813" s="105"/>
    </row>
    <row r="814" spans="1:19" x14ac:dyDescent="0.2">
      <c r="A814" s="104">
        <f>IF(E814&gt;0,IF(E814&gt;0,1+MAX($A$14:A813),0),0)</f>
        <v>0</v>
      </c>
      <c r="B814" s="39"/>
      <c r="C814" s="48"/>
      <c r="D814" s="25"/>
      <c r="E814" s="73"/>
      <c r="F814" s="76">
        <f t="shared" si="132"/>
        <v>0</v>
      </c>
      <c r="G814" s="71">
        <f t="shared" si="133"/>
        <v>0</v>
      </c>
      <c r="H814" s="71">
        <f t="shared" si="134"/>
        <v>0</v>
      </c>
      <c r="I814" s="71">
        <f t="shared" si="135"/>
        <v>0</v>
      </c>
      <c r="J814" s="71">
        <f t="shared" si="136"/>
        <v>0</v>
      </c>
      <c r="K814" s="50">
        <f t="shared" si="137"/>
        <v>0</v>
      </c>
      <c r="L814" s="51">
        <f t="shared" si="138"/>
        <v>0</v>
      </c>
      <c r="M814" s="49">
        <f t="shared" si="139"/>
        <v>0</v>
      </c>
      <c r="N814" s="49">
        <f t="shared" si="140"/>
        <v>0</v>
      </c>
      <c r="O814" s="49">
        <f t="shared" si="141"/>
        <v>0</v>
      </c>
      <c r="P814" s="50">
        <f t="shared" si="142"/>
        <v>0</v>
      </c>
      <c r="Q814" s="105"/>
      <c r="R814" s="105"/>
      <c r="S814" s="105"/>
    </row>
    <row r="815" spans="1:19" x14ac:dyDescent="0.2">
      <c r="A815" s="104">
        <f>IF(E815&gt;0,IF(E815&gt;0,1+MAX($A$14:A814),0),0)</f>
        <v>0</v>
      </c>
      <c r="B815" s="39"/>
      <c r="C815" s="48"/>
      <c r="D815" s="25"/>
      <c r="E815" s="73"/>
      <c r="F815" s="76">
        <f t="shared" si="132"/>
        <v>0</v>
      </c>
      <c r="G815" s="71">
        <f t="shared" si="133"/>
        <v>0</v>
      </c>
      <c r="H815" s="71">
        <f t="shared" si="134"/>
        <v>0</v>
      </c>
      <c r="I815" s="71">
        <f t="shared" si="135"/>
        <v>0</v>
      </c>
      <c r="J815" s="71">
        <f t="shared" si="136"/>
        <v>0</v>
      </c>
      <c r="K815" s="50">
        <f t="shared" si="137"/>
        <v>0</v>
      </c>
      <c r="L815" s="51">
        <f t="shared" si="138"/>
        <v>0</v>
      </c>
      <c r="M815" s="49">
        <f t="shared" si="139"/>
        <v>0</v>
      </c>
      <c r="N815" s="49">
        <f t="shared" si="140"/>
        <v>0</v>
      </c>
      <c r="O815" s="49">
        <f t="shared" si="141"/>
        <v>0</v>
      </c>
      <c r="P815" s="50">
        <f t="shared" si="142"/>
        <v>0</v>
      </c>
      <c r="Q815" s="105"/>
      <c r="R815" s="105"/>
      <c r="S815" s="105"/>
    </row>
    <row r="816" spans="1:19" x14ac:dyDescent="0.2">
      <c r="A816" s="104">
        <f>IF(E816&gt;0,IF(E816&gt;0,1+MAX($A$14:A815),0),0)</f>
        <v>0</v>
      </c>
      <c r="B816" s="39"/>
      <c r="C816" s="48"/>
      <c r="D816" s="25"/>
      <c r="E816" s="73"/>
      <c r="F816" s="76">
        <f t="shared" si="132"/>
        <v>0</v>
      </c>
      <c r="G816" s="71">
        <f t="shared" si="133"/>
        <v>0</v>
      </c>
      <c r="H816" s="71">
        <f t="shared" si="134"/>
        <v>0</v>
      </c>
      <c r="I816" s="71">
        <f t="shared" si="135"/>
        <v>0</v>
      </c>
      <c r="J816" s="71">
        <f t="shared" si="136"/>
        <v>0</v>
      </c>
      <c r="K816" s="50">
        <f t="shared" si="137"/>
        <v>0</v>
      </c>
      <c r="L816" s="51">
        <f t="shared" si="138"/>
        <v>0</v>
      </c>
      <c r="M816" s="49">
        <f t="shared" si="139"/>
        <v>0</v>
      </c>
      <c r="N816" s="49">
        <f t="shared" si="140"/>
        <v>0</v>
      </c>
      <c r="O816" s="49">
        <f t="shared" si="141"/>
        <v>0</v>
      </c>
      <c r="P816" s="50">
        <f t="shared" si="142"/>
        <v>0</v>
      </c>
      <c r="Q816" s="105"/>
      <c r="R816" s="105"/>
      <c r="S816" s="105"/>
    </row>
    <row r="817" spans="1:19" x14ac:dyDescent="0.2">
      <c r="A817" s="104">
        <f>IF(E817&gt;0,IF(E817&gt;0,1+MAX($A$14:A816),0),0)</f>
        <v>0</v>
      </c>
      <c r="B817" s="39"/>
      <c r="C817" s="48"/>
      <c r="D817" s="25"/>
      <c r="E817" s="73"/>
      <c r="F817" s="76">
        <f t="shared" si="132"/>
        <v>0</v>
      </c>
      <c r="G817" s="71">
        <f t="shared" si="133"/>
        <v>0</v>
      </c>
      <c r="H817" s="71">
        <f t="shared" si="134"/>
        <v>0</v>
      </c>
      <c r="I817" s="71">
        <f t="shared" si="135"/>
        <v>0</v>
      </c>
      <c r="J817" s="71">
        <f t="shared" si="136"/>
        <v>0</v>
      </c>
      <c r="K817" s="50">
        <f t="shared" si="137"/>
        <v>0</v>
      </c>
      <c r="L817" s="51">
        <f t="shared" si="138"/>
        <v>0</v>
      </c>
      <c r="M817" s="49">
        <f t="shared" si="139"/>
        <v>0</v>
      </c>
      <c r="N817" s="49">
        <f t="shared" si="140"/>
        <v>0</v>
      </c>
      <c r="O817" s="49">
        <f t="shared" si="141"/>
        <v>0</v>
      </c>
      <c r="P817" s="50">
        <f t="shared" si="142"/>
        <v>0</v>
      </c>
      <c r="Q817" s="105"/>
      <c r="R817" s="105"/>
      <c r="S817" s="105"/>
    </row>
    <row r="818" spans="1:19" x14ac:dyDescent="0.2">
      <c r="A818" s="104">
        <f>IF(E818&gt;0,IF(E818&gt;0,1+MAX($A$14:A817),0),0)</f>
        <v>0</v>
      </c>
      <c r="B818" s="39"/>
      <c r="C818" s="48"/>
      <c r="D818" s="25"/>
      <c r="E818" s="73"/>
      <c r="F818" s="76">
        <f t="shared" si="132"/>
        <v>0</v>
      </c>
      <c r="G818" s="71">
        <f t="shared" si="133"/>
        <v>0</v>
      </c>
      <c r="H818" s="71">
        <f t="shared" si="134"/>
        <v>0</v>
      </c>
      <c r="I818" s="71">
        <f t="shared" si="135"/>
        <v>0</v>
      </c>
      <c r="J818" s="71">
        <f t="shared" si="136"/>
        <v>0</v>
      </c>
      <c r="K818" s="50">
        <f t="shared" si="137"/>
        <v>0</v>
      </c>
      <c r="L818" s="51">
        <f t="shared" si="138"/>
        <v>0</v>
      </c>
      <c r="M818" s="49">
        <f t="shared" si="139"/>
        <v>0</v>
      </c>
      <c r="N818" s="49">
        <f t="shared" si="140"/>
        <v>0</v>
      </c>
      <c r="O818" s="49">
        <f t="shared" si="141"/>
        <v>0</v>
      </c>
      <c r="P818" s="50">
        <f t="shared" si="142"/>
        <v>0</v>
      </c>
      <c r="Q818" s="105"/>
      <c r="R818" s="105"/>
      <c r="S818" s="105"/>
    </row>
    <row r="819" spans="1:19" x14ac:dyDescent="0.2">
      <c r="A819" s="104">
        <f>IF(E819&gt;0,IF(E819&gt;0,1+MAX($A$14:A818),0),0)</f>
        <v>0</v>
      </c>
      <c r="B819" s="39"/>
      <c r="C819" s="48"/>
      <c r="D819" s="25"/>
      <c r="E819" s="73"/>
      <c r="F819" s="76">
        <f t="shared" si="132"/>
        <v>0</v>
      </c>
      <c r="G819" s="71">
        <f t="shared" si="133"/>
        <v>0</v>
      </c>
      <c r="H819" s="71">
        <f t="shared" si="134"/>
        <v>0</v>
      </c>
      <c r="I819" s="71">
        <f t="shared" si="135"/>
        <v>0</v>
      </c>
      <c r="J819" s="71">
        <f t="shared" si="136"/>
        <v>0</v>
      </c>
      <c r="K819" s="50">
        <f t="shared" si="137"/>
        <v>0</v>
      </c>
      <c r="L819" s="51">
        <f t="shared" si="138"/>
        <v>0</v>
      </c>
      <c r="M819" s="49">
        <f t="shared" si="139"/>
        <v>0</v>
      </c>
      <c r="N819" s="49">
        <f t="shared" si="140"/>
        <v>0</v>
      </c>
      <c r="O819" s="49">
        <f t="shared" si="141"/>
        <v>0</v>
      </c>
      <c r="P819" s="50">
        <f t="shared" si="142"/>
        <v>0</v>
      </c>
      <c r="Q819" s="105"/>
      <c r="R819" s="105"/>
      <c r="S819" s="105"/>
    </row>
    <row r="820" spans="1:19" x14ac:dyDescent="0.2">
      <c r="A820" s="104">
        <f>IF(E820&gt;0,IF(E820&gt;0,1+MAX($A$14:A819),0),0)</f>
        <v>0</v>
      </c>
      <c r="B820" s="39"/>
      <c r="C820" s="48"/>
      <c r="D820" s="25"/>
      <c r="E820" s="73"/>
      <c r="F820" s="76">
        <f t="shared" si="132"/>
        <v>0</v>
      </c>
      <c r="G820" s="71">
        <f t="shared" si="133"/>
        <v>0</v>
      </c>
      <c r="H820" s="71">
        <f t="shared" si="134"/>
        <v>0</v>
      </c>
      <c r="I820" s="71">
        <f t="shared" si="135"/>
        <v>0</v>
      </c>
      <c r="J820" s="71">
        <f t="shared" si="136"/>
        <v>0</v>
      </c>
      <c r="K820" s="50">
        <f t="shared" si="137"/>
        <v>0</v>
      </c>
      <c r="L820" s="51">
        <f t="shared" si="138"/>
        <v>0</v>
      </c>
      <c r="M820" s="49">
        <f t="shared" si="139"/>
        <v>0</v>
      </c>
      <c r="N820" s="49">
        <f t="shared" si="140"/>
        <v>0</v>
      </c>
      <c r="O820" s="49">
        <f t="shared" si="141"/>
        <v>0</v>
      </c>
      <c r="P820" s="50">
        <f t="shared" si="142"/>
        <v>0</v>
      </c>
      <c r="Q820" s="105"/>
      <c r="R820" s="105"/>
      <c r="S820" s="105"/>
    </row>
    <row r="821" spans="1:19" x14ac:dyDescent="0.2">
      <c r="A821" s="104">
        <f>IF(E821&gt;0,IF(E821&gt;0,1+MAX($A$14:A820),0),0)</f>
        <v>0</v>
      </c>
      <c r="B821" s="39"/>
      <c r="C821" s="48"/>
      <c r="D821" s="25"/>
      <c r="E821" s="73"/>
      <c r="F821" s="76">
        <f t="shared" si="132"/>
        <v>0</v>
      </c>
      <c r="G821" s="71">
        <f t="shared" si="133"/>
        <v>0</v>
      </c>
      <c r="H821" s="71">
        <f t="shared" si="134"/>
        <v>0</v>
      </c>
      <c r="I821" s="71">
        <f t="shared" si="135"/>
        <v>0</v>
      </c>
      <c r="J821" s="71">
        <f t="shared" si="136"/>
        <v>0</v>
      </c>
      <c r="K821" s="50">
        <f t="shared" si="137"/>
        <v>0</v>
      </c>
      <c r="L821" s="51">
        <f t="shared" si="138"/>
        <v>0</v>
      </c>
      <c r="M821" s="49">
        <f t="shared" si="139"/>
        <v>0</v>
      </c>
      <c r="N821" s="49">
        <f t="shared" si="140"/>
        <v>0</v>
      </c>
      <c r="O821" s="49">
        <f t="shared" si="141"/>
        <v>0</v>
      </c>
      <c r="P821" s="50">
        <f t="shared" si="142"/>
        <v>0</v>
      </c>
      <c r="Q821" s="105"/>
      <c r="R821" s="105"/>
      <c r="S821" s="105"/>
    </row>
    <row r="822" spans="1:19" x14ac:dyDescent="0.2">
      <c r="A822" s="104">
        <f>IF(E822&gt;0,IF(E822&gt;0,1+MAX($A$14:A821),0),0)</f>
        <v>0</v>
      </c>
      <c r="B822" s="39"/>
      <c r="C822" s="48"/>
      <c r="D822" s="25"/>
      <c r="E822" s="73"/>
      <c r="F822" s="76">
        <f t="shared" si="132"/>
        <v>0</v>
      </c>
      <c r="G822" s="71">
        <f t="shared" si="133"/>
        <v>0</v>
      </c>
      <c r="H822" s="71">
        <f t="shared" si="134"/>
        <v>0</v>
      </c>
      <c r="I822" s="71">
        <f t="shared" si="135"/>
        <v>0</v>
      </c>
      <c r="J822" s="71">
        <f t="shared" si="136"/>
        <v>0</v>
      </c>
      <c r="K822" s="50">
        <f t="shared" si="137"/>
        <v>0</v>
      </c>
      <c r="L822" s="51">
        <f t="shared" si="138"/>
        <v>0</v>
      </c>
      <c r="M822" s="49">
        <f t="shared" si="139"/>
        <v>0</v>
      </c>
      <c r="N822" s="49">
        <f t="shared" si="140"/>
        <v>0</v>
      </c>
      <c r="O822" s="49">
        <f t="shared" si="141"/>
        <v>0</v>
      </c>
      <c r="P822" s="50">
        <f t="shared" si="142"/>
        <v>0</v>
      </c>
      <c r="Q822" s="105"/>
      <c r="R822" s="105"/>
      <c r="S822" s="105"/>
    </row>
    <row r="823" spans="1:19" x14ac:dyDescent="0.2">
      <c r="A823" s="104">
        <f>IF(E823&gt;0,IF(E823&gt;0,1+MAX($A$14:A822),0),0)</f>
        <v>0</v>
      </c>
      <c r="B823" s="39"/>
      <c r="C823" s="48"/>
      <c r="D823" s="25"/>
      <c r="E823" s="73"/>
      <c r="F823" s="76">
        <f t="shared" si="132"/>
        <v>0</v>
      </c>
      <c r="G823" s="71">
        <f t="shared" si="133"/>
        <v>0</v>
      </c>
      <c r="H823" s="71">
        <f t="shared" si="134"/>
        <v>0</v>
      </c>
      <c r="I823" s="71">
        <f t="shared" si="135"/>
        <v>0</v>
      </c>
      <c r="J823" s="71">
        <f t="shared" si="136"/>
        <v>0</v>
      </c>
      <c r="K823" s="50">
        <f t="shared" si="137"/>
        <v>0</v>
      </c>
      <c r="L823" s="51">
        <f t="shared" si="138"/>
        <v>0</v>
      </c>
      <c r="M823" s="49">
        <f t="shared" si="139"/>
        <v>0</v>
      </c>
      <c r="N823" s="49">
        <f t="shared" si="140"/>
        <v>0</v>
      </c>
      <c r="O823" s="49">
        <f t="shared" si="141"/>
        <v>0</v>
      </c>
      <c r="P823" s="50">
        <f t="shared" si="142"/>
        <v>0</v>
      </c>
      <c r="Q823" s="105"/>
      <c r="R823" s="105"/>
      <c r="S823" s="105"/>
    </row>
    <row r="824" spans="1:19" x14ac:dyDescent="0.2">
      <c r="A824" s="104">
        <f>IF(E824&gt;0,IF(E824&gt;0,1+MAX($A$14:A823),0),0)</f>
        <v>0</v>
      </c>
      <c r="B824" s="39"/>
      <c r="C824" s="48"/>
      <c r="D824" s="25"/>
      <c r="E824" s="73"/>
      <c r="F824" s="76">
        <f t="shared" si="132"/>
        <v>0</v>
      </c>
      <c r="G824" s="71">
        <f t="shared" si="133"/>
        <v>0</v>
      </c>
      <c r="H824" s="71">
        <f t="shared" si="134"/>
        <v>0</v>
      </c>
      <c r="I824" s="71">
        <f t="shared" si="135"/>
        <v>0</v>
      </c>
      <c r="J824" s="71">
        <f t="shared" si="136"/>
        <v>0</v>
      </c>
      <c r="K824" s="50">
        <f t="shared" si="137"/>
        <v>0</v>
      </c>
      <c r="L824" s="51">
        <f t="shared" si="138"/>
        <v>0</v>
      </c>
      <c r="M824" s="49">
        <f t="shared" si="139"/>
        <v>0</v>
      </c>
      <c r="N824" s="49">
        <f t="shared" si="140"/>
        <v>0</v>
      </c>
      <c r="O824" s="49">
        <f t="shared" si="141"/>
        <v>0</v>
      </c>
      <c r="P824" s="50">
        <f t="shared" si="142"/>
        <v>0</v>
      </c>
      <c r="Q824" s="105"/>
      <c r="R824" s="105"/>
      <c r="S824" s="105"/>
    </row>
    <row r="825" spans="1:19" x14ac:dyDescent="0.2">
      <c r="A825" s="104">
        <f>IF(E825&gt;0,IF(E825&gt;0,1+MAX($A$14:A824),0),0)</f>
        <v>0</v>
      </c>
      <c r="B825" s="39"/>
      <c r="C825" s="48"/>
      <c r="D825" s="25"/>
      <c r="E825" s="73"/>
      <c r="F825" s="76">
        <f t="shared" si="132"/>
        <v>0</v>
      </c>
      <c r="G825" s="71">
        <f t="shared" si="133"/>
        <v>0</v>
      </c>
      <c r="H825" s="71">
        <f t="shared" si="134"/>
        <v>0</v>
      </c>
      <c r="I825" s="71">
        <f t="shared" si="135"/>
        <v>0</v>
      </c>
      <c r="J825" s="71">
        <f t="shared" si="136"/>
        <v>0</v>
      </c>
      <c r="K825" s="50">
        <f t="shared" si="137"/>
        <v>0</v>
      </c>
      <c r="L825" s="51">
        <f t="shared" si="138"/>
        <v>0</v>
      </c>
      <c r="M825" s="49">
        <f t="shared" si="139"/>
        <v>0</v>
      </c>
      <c r="N825" s="49">
        <f t="shared" si="140"/>
        <v>0</v>
      </c>
      <c r="O825" s="49">
        <f t="shared" si="141"/>
        <v>0</v>
      </c>
      <c r="P825" s="50">
        <f t="shared" si="142"/>
        <v>0</v>
      </c>
      <c r="Q825" s="105"/>
      <c r="R825" s="105"/>
      <c r="S825" s="105"/>
    </row>
    <row r="826" spans="1:19" x14ac:dyDescent="0.2">
      <c r="A826" s="104">
        <f>IF(E826&gt;0,IF(E826&gt;0,1+MAX($A$14:A825),0),0)</f>
        <v>0</v>
      </c>
      <c r="B826" s="39"/>
      <c r="C826" s="48"/>
      <c r="D826" s="25"/>
      <c r="E826" s="73"/>
      <c r="F826" s="76">
        <f t="shared" si="132"/>
        <v>0</v>
      </c>
      <c r="G826" s="71">
        <f t="shared" si="133"/>
        <v>0</v>
      </c>
      <c r="H826" s="71">
        <f t="shared" si="134"/>
        <v>0</v>
      </c>
      <c r="I826" s="71">
        <f t="shared" si="135"/>
        <v>0</v>
      </c>
      <c r="J826" s="71">
        <f t="shared" si="136"/>
        <v>0</v>
      </c>
      <c r="K826" s="50">
        <f t="shared" si="137"/>
        <v>0</v>
      </c>
      <c r="L826" s="51">
        <f t="shared" si="138"/>
        <v>0</v>
      </c>
      <c r="M826" s="49">
        <f t="shared" si="139"/>
        <v>0</v>
      </c>
      <c r="N826" s="49">
        <f t="shared" si="140"/>
        <v>0</v>
      </c>
      <c r="O826" s="49">
        <f t="shared" si="141"/>
        <v>0</v>
      </c>
      <c r="P826" s="50">
        <f t="shared" si="142"/>
        <v>0</v>
      </c>
      <c r="Q826" s="105"/>
      <c r="R826" s="105"/>
      <c r="S826" s="105"/>
    </row>
    <row r="827" spans="1:19" x14ac:dyDescent="0.2">
      <c r="A827" s="104">
        <f>IF(E827&gt;0,IF(E827&gt;0,1+MAX($A$14:A826),0),0)</f>
        <v>0</v>
      </c>
      <c r="B827" s="39"/>
      <c r="C827" s="48"/>
      <c r="D827" s="25"/>
      <c r="E827" s="73"/>
      <c r="F827" s="76">
        <f t="shared" si="132"/>
        <v>0</v>
      </c>
      <c r="G827" s="71">
        <f t="shared" si="133"/>
        <v>0</v>
      </c>
      <c r="H827" s="71">
        <f t="shared" si="134"/>
        <v>0</v>
      </c>
      <c r="I827" s="71">
        <f t="shared" si="135"/>
        <v>0</v>
      </c>
      <c r="J827" s="71">
        <f t="shared" si="136"/>
        <v>0</v>
      </c>
      <c r="K827" s="50">
        <f t="shared" si="137"/>
        <v>0</v>
      </c>
      <c r="L827" s="51">
        <f t="shared" si="138"/>
        <v>0</v>
      </c>
      <c r="M827" s="49">
        <f t="shared" si="139"/>
        <v>0</v>
      </c>
      <c r="N827" s="49">
        <f t="shared" si="140"/>
        <v>0</v>
      </c>
      <c r="O827" s="49">
        <f t="shared" si="141"/>
        <v>0</v>
      </c>
      <c r="P827" s="50">
        <f t="shared" si="142"/>
        <v>0</v>
      </c>
      <c r="Q827" s="105"/>
      <c r="R827" s="105"/>
      <c r="S827" s="105"/>
    </row>
    <row r="828" spans="1:19" x14ac:dyDescent="0.2">
      <c r="A828" s="104">
        <f>IF(E828&gt;0,IF(E828&gt;0,1+MAX($A$14:A827),0),0)</f>
        <v>0</v>
      </c>
      <c r="B828" s="39"/>
      <c r="C828" s="48"/>
      <c r="D828" s="25"/>
      <c r="E828" s="73"/>
      <c r="F828" s="76">
        <f t="shared" si="132"/>
        <v>0</v>
      </c>
      <c r="G828" s="71">
        <f t="shared" si="133"/>
        <v>0</v>
      </c>
      <c r="H828" s="71">
        <f t="shared" si="134"/>
        <v>0</v>
      </c>
      <c r="I828" s="71">
        <f t="shared" si="135"/>
        <v>0</v>
      </c>
      <c r="J828" s="71">
        <f t="shared" si="136"/>
        <v>0</v>
      </c>
      <c r="K828" s="50">
        <f t="shared" si="137"/>
        <v>0</v>
      </c>
      <c r="L828" s="51">
        <f t="shared" si="138"/>
        <v>0</v>
      </c>
      <c r="M828" s="49">
        <f t="shared" si="139"/>
        <v>0</v>
      </c>
      <c r="N828" s="49">
        <f t="shared" si="140"/>
        <v>0</v>
      </c>
      <c r="O828" s="49">
        <f t="shared" si="141"/>
        <v>0</v>
      </c>
      <c r="P828" s="50">
        <f t="shared" si="142"/>
        <v>0</v>
      </c>
      <c r="Q828" s="105"/>
      <c r="R828" s="105"/>
      <c r="S828" s="105"/>
    </row>
    <row r="829" spans="1:19" x14ac:dyDescent="0.2">
      <c r="A829" s="104">
        <f>IF(E829&gt;0,IF(E829&gt;0,1+MAX($A$14:A828),0),0)</f>
        <v>0</v>
      </c>
      <c r="B829" s="39"/>
      <c r="C829" s="48"/>
      <c r="D829" s="25"/>
      <c r="E829" s="73"/>
      <c r="F829" s="76">
        <f t="shared" si="132"/>
        <v>0</v>
      </c>
      <c r="G829" s="71">
        <f t="shared" si="133"/>
        <v>0</v>
      </c>
      <c r="H829" s="71">
        <f t="shared" si="134"/>
        <v>0</v>
      </c>
      <c r="I829" s="71">
        <f t="shared" si="135"/>
        <v>0</v>
      </c>
      <c r="J829" s="71">
        <f t="shared" si="136"/>
        <v>0</v>
      </c>
      <c r="K829" s="50">
        <f t="shared" si="137"/>
        <v>0</v>
      </c>
      <c r="L829" s="51">
        <f t="shared" si="138"/>
        <v>0</v>
      </c>
      <c r="M829" s="49">
        <f t="shared" si="139"/>
        <v>0</v>
      </c>
      <c r="N829" s="49">
        <f t="shared" si="140"/>
        <v>0</v>
      </c>
      <c r="O829" s="49">
        <f t="shared" si="141"/>
        <v>0</v>
      </c>
      <c r="P829" s="50">
        <f t="shared" si="142"/>
        <v>0</v>
      </c>
      <c r="Q829" s="105"/>
      <c r="R829" s="105"/>
      <c r="S829" s="105"/>
    </row>
    <row r="830" spans="1:19" x14ac:dyDescent="0.2">
      <c r="A830" s="104">
        <f>IF(E830&gt;0,IF(E830&gt;0,1+MAX($A$14:A829),0),0)</f>
        <v>0</v>
      </c>
      <c r="B830" s="39"/>
      <c r="C830" s="48"/>
      <c r="D830" s="25"/>
      <c r="E830" s="73"/>
      <c r="F830" s="76">
        <f t="shared" si="132"/>
        <v>0</v>
      </c>
      <c r="G830" s="71">
        <f t="shared" si="133"/>
        <v>0</v>
      </c>
      <c r="H830" s="71">
        <f t="shared" si="134"/>
        <v>0</v>
      </c>
      <c r="I830" s="71">
        <f t="shared" si="135"/>
        <v>0</v>
      </c>
      <c r="J830" s="71">
        <f t="shared" si="136"/>
        <v>0</v>
      </c>
      <c r="K830" s="50">
        <f t="shared" si="137"/>
        <v>0</v>
      </c>
      <c r="L830" s="51">
        <f t="shared" si="138"/>
        <v>0</v>
      </c>
      <c r="M830" s="49">
        <f t="shared" si="139"/>
        <v>0</v>
      </c>
      <c r="N830" s="49">
        <f t="shared" si="140"/>
        <v>0</v>
      </c>
      <c r="O830" s="49">
        <f t="shared" si="141"/>
        <v>0</v>
      </c>
      <c r="P830" s="50">
        <f t="shared" si="142"/>
        <v>0</v>
      </c>
      <c r="Q830" s="105"/>
      <c r="R830" s="105"/>
      <c r="S830" s="105"/>
    </row>
    <row r="831" spans="1:19" x14ac:dyDescent="0.2">
      <c r="A831" s="104">
        <f>IF(E831&gt;0,IF(E831&gt;0,1+MAX($A$14:A830),0),0)</f>
        <v>0</v>
      </c>
      <c r="B831" s="39"/>
      <c r="C831" s="48"/>
      <c r="D831" s="25"/>
      <c r="E831" s="73"/>
      <c r="F831" s="76">
        <f t="shared" si="132"/>
        <v>0</v>
      </c>
      <c r="G831" s="71">
        <f t="shared" si="133"/>
        <v>0</v>
      </c>
      <c r="H831" s="71">
        <f t="shared" si="134"/>
        <v>0</v>
      </c>
      <c r="I831" s="71">
        <f t="shared" si="135"/>
        <v>0</v>
      </c>
      <c r="J831" s="71">
        <f t="shared" si="136"/>
        <v>0</v>
      </c>
      <c r="K831" s="50">
        <f t="shared" si="137"/>
        <v>0</v>
      </c>
      <c r="L831" s="51">
        <f t="shared" si="138"/>
        <v>0</v>
      </c>
      <c r="M831" s="49">
        <f t="shared" si="139"/>
        <v>0</v>
      </c>
      <c r="N831" s="49">
        <f t="shared" si="140"/>
        <v>0</v>
      </c>
      <c r="O831" s="49">
        <f t="shared" si="141"/>
        <v>0</v>
      </c>
      <c r="P831" s="50">
        <f t="shared" si="142"/>
        <v>0</v>
      </c>
      <c r="Q831" s="105"/>
      <c r="R831" s="105"/>
      <c r="S831" s="105"/>
    </row>
    <row r="832" spans="1:19" x14ac:dyDescent="0.2">
      <c r="A832" s="104">
        <f>IF(E832&gt;0,IF(E832&gt;0,1+MAX($A$14:A831),0),0)</f>
        <v>0</v>
      </c>
      <c r="B832" s="39"/>
      <c r="C832" s="48"/>
      <c r="D832" s="25"/>
      <c r="E832" s="73"/>
      <c r="F832" s="76">
        <f t="shared" si="132"/>
        <v>0</v>
      </c>
      <c r="G832" s="71">
        <f t="shared" si="133"/>
        <v>0</v>
      </c>
      <c r="H832" s="71">
        <f t="shared" si="134"/>
        <v>0</v>
      </c>
      <c r="I832" s="71">
        <f t="shared" si="135"/>
        <v>0</v>
      </c>
      <c r="J832" s="71">
        <f t="shared" si="136"/>
        <v>0</v>
      </c>
      <c r="K832" s="50">
        <f t="shared" si="137"/>
        <v>0</v>
      </c>
      <c r="L832" s="51">
        <f t="shared" si="138"/>
        <v>0</v>
      </c>
      <c r="M832" s="49">
        <f t="shared" si="139"/>
        <v>0</v>
      </c>
      <c r="N832" s="49">
        <f t="shared" si="140"/>
        <v>0</v>
      </c>
      <c r="O832" s="49">
        <f t="shared" si="141"/>
        <v>0</v>
      </c>
      <c r="P832" s="50">
        <f t="shared" si="142"/>
        <v>0</v>
      </c>
      <c r="Q832" s="105"/>
      <c r="R832" s="105"/>
      <c r="S832" s="105"/>
    </row>
    <row r="833" spans="1:19" x14ac:dyDescent="0.2">
      <c r="A833" s="104">
        <f>IF(E833&gt;0,IF(E833&gt;0,1+MAX($A$14:A832),0),0)</f>
        <v>0</v>
      </c>
      <c r="B833" s="39"/>
      <c r="C833" s="48"/>
      <c r="D833" s="25"/>
      <c r="E833" s="73"/>
      <c r="F833" s="76">
        <f t="shared" si="132"/>
        <v>0</v>
      </c>
      <c r="G833" s="71">
        <f t="shared" si="133"/>
        <v>0</v>
      </c>
      <c r="H833" s="71">
        <f t="shared" si="134"/>
        <v>0</v>
      </c>
      <c r="I833" s="71">
        <f t="shared" si="135"/>
        <v>0</v>
      </c>
      <c r="J833" s="71">
        <f t="shared" si="136"/>
        <v>0</v>
      </c>
      <c r="K833" s="50">
        <f t="shared" si="137"/>
        <v>0</v>
      </c>
      <c r="L833" s="51">
        <f t="shared" si="138"/>
        <v>0</v>
      </c>
      <c r="M833" s="49">
        <f t="shared" si="139"/>
        <v>0</v>
      </c>
      <c r="N833" s="49">
        <f t="shared" si="140"/>
        <v>0</v>
      </c>
      <c r="O833" s="49">
        <f t="shared" si="141"/>
        <v>0</v>
      </c>
      <c r="P833" s="50">
        <f t="shared" si="142"/>
        <v>0</v>
      </c>
      <c r="Q833" s="105"/>
      <c r="R833" s="105"/>
      <c r="S833" s="105"/>
    </row>
    <row r="834" spans="1:19" x14ac:dyDescent="0.2">
      <c r="A834" s="104">
        <f>IF(E834&gt;0,IF(E834&gt;0,1+MAX($A$14:A833),0),0)</f>
        <v>0</v>
      </c>
      <c r="B834" s="39"/>
      <c r="C834" s="48"/>
      <c r="D834" s="25"/>
      <c r="E834" s="73"/>
      <c r="F834" s="76">
        <f t="shared" si="132"/>
        <v>0</v>
      </c>
      <c r="G834" s="71">
        <f t="shared" si="133"/>
        <v>0</v>
      </c>
      <c r="H834" s="71">
        <f t="shared" si="134"/>
        <v>0</v>
      </c>
      <c r="I834" s="71">
        <f t="shared" si="135"/>
        <v>0</v>
      </c>
      <c r="J834" s="71">
        <f t="shared" si="136"/>
        <v>0</v>
      </c>
      <c r="K834" s="50">
        <f t="shared" si="137"/>
        <v>0</v>
      </c>
      <c r="L834" s="51">
        <f t="shared" si="138"/>
        <v>0</v>
      </c>
      <c r="M834" s="49">
        <f t="shared" si="139"/>
        <v>0</v>
      </c>
      <c r="N834" s="49">
        <f t="shared" si="140"/>
        <v>0</v>
      </c>
      <c r="O834" s="49">
        <f t="shared" si="141"/>
        <v>0</v>
      </c>
      <c r="P834" s="50">
        <f t="shared" si="142"/>
        <v>0</v>
      </c>
      <c r="Q834" s="105"/>
      <c r="R834" s="105"/>
      <c r="S834" s="105"/>
    </row>
    <row r="835" spans="1:19" x14ac:dyDescent="0.2">
      <c r="A835" s="104">
        <f>IF(E835&gt;0,IF(E835&gt;0,1+MAX($A$14:A834),0),0)</f>
        <v>0</v>
      </c>
      <c r="B835" s="39"/>
      <c r="C835" s="48"/>
      <c r="D835" s="25"/>
      <c r="E835" s="73"/>
      <c r="F835" s="76">
        <f t="shared" si="132"/>
        <v>0</v>
      </c>
      <c r="G835" s="71">
        <f t="shared" si="133"/>
        <v>0</v>
      </c>
      <c r="H835" s="71">
        <f t="shared" si="134"/>
        <v>0</v>
      </c>
      <c r="I835" s="71">
        <f t="shared" si="135"/>
        <v>0</v>
      </c>
      <c r="J835" s="71">
        <f t="shared" si="136"/>
        <v>0</v>
      </c>
      <c r="K835" s="50">
        <f t="shared" si="137"/>
        <v>0</v>
      </c>
      <c r="L835" s="51">
        <f t="shared" si="138"/>
        <v>0</v>
      </c>
      <c r="M835" s="49">
        <f t="shared" si="139"/>
        <v>0</v>
      </c>
      <c r="N835" s="49">
        <f t="shared" si="140"/>
        <v>0</v>
      </c>
      <c r="O835" s="49">
        <f t="shared" si="141"/>
        <v>0</v>
      </c>
      <c r="P835" s="50">
        <f t="shared" si="142"/>
        <v>0</v>
      </c>
      <c r="Q835" s="105"/>
      <c r="R835" s="105"/>
      <c r="S835" s="105"/>
    </row>
    <row r="836" spans="1:19" x14ac:dyDescent="0.2">
      <c r="A836" s="104">
        <f>IF(E836&gt;0,IF(E836&gt;0,1+MAX($A$14:A835),0),0)</f>
        <v>0</v>
      </c>
      <c r="B836" s="39"/>
      <c r="C836" s="48"/>
      <c r="D836" s="25"/>
      <c r="E836" s="73"/>
      <c r="F836" s="76">
        <f t="shared" si="132"/>
        <v>0</v>
      </c>
      <c r="G836" s="71">
        <f t="shared" si="133"/>
        <v>0</v>
      </c>
      <c r="H836" s="71">
        <f t="shared" si="134"/>
        <v>0</v>
      </c>
      <c r="I836" s="71">
        <f t="shared" si="135"/>
        <v>0</v>
      </c>
      <c r="J836" s="71">
        <f t="shared" si="136"/>
        <v>0</v>
      </c>
      <c r="K836" s="50">
        <f t="shared" si="137"/>
        <v>0</v>
      </c>
      <c r="L836" s="51">
        <f t="shared" si="138"/>
        <v>0</v>
      </c>
      <c r="M836" s="49">
        <f t="shared" si="139"/>
        <v>0</v>
      </c>
      <c r="N836" s="49">
        <f t="shared" si="140"/>
        <v>0</v>
      </c>
      <c r="O836" s="49">
        <f t="shared" si="141"/>
        <v>0</v>
      </c>
      <c r="P836" s="50">
        <f t="shared" si="142"/>
        <v>0</v>
      </c>
      <c r="Q836" s="105"/>
      <c r="R836" s="105"/>
      <c r="S836" s="105"/>
    </row>
    <row r="837" spans="1:19" x14ac:dyDescent="0.2">
      <c r="A837" s="104">
        <f>IF(E837&gt;0,IF(E837&gt;0,1+MAX($A$14:A836),0),0)</f>
        <v>0</v>
      </c>
      <c r="B837" s="39"/>
      <c r="C837" s="48"/>
      <c r="D837" s="25"/>
      <c r="E837" s="73"/>
      <c r="F837" s="76">
        <f t="shared" si="132"/>
        <v>0</v>
      </c>
      <c r="G837" s="71">
        <f t="shared" si="133"/>
        <v>0</v>
      </c>
      <c r="H837" s="71">
        <f t="shared" si="134"/>
        <v>0</v>
      </c>
      <c r="I837" s="71">
        <f t="shared" si="135"/>
        <v>0</v>
      </c>
      <c r="J837" s="71">
        <f t="shared" si="136"/>
        <v>0</v>
      </c>
      <c r="K837" s="50">
        <f t="shared" si="137"/>
        <v>0</v>
      </c>
      <c r="L837" s="51">
        <f t="shared" si="138"/>
        <v>0</v>
      </c>
      <c r="M837" s="49">
        <f t="shared" si="139"/>
        <v>0</v>
      </c>
      <c r="N837" s="49">
        <f t="shared" si="140"/>
        <v>0</v>
      </c>
      <c r="O837" s="49">
        <f t="shared" si="141"/>
        <v>0</v>
      </c>
      <c r="P837" s="50">
        <f t="shared" si="142"/>
        <v>0</v>
      </c>
      <c r="Q837" s="105"/>
      <c r="R837" s="105"/>
      <c r="S837" s="105"/>
    </row>
    <row r="838" spans="1:19" x14ac:dyDescent="0.2">
      <c r="A838" s="104">
        <f>IF(E838&gt;0,IF(E838&gt;0,1+MAX($A$14:A837),0),0)</f>
        <v>0</v>
      </c>
      <c r="B838" s="39"/>
      <c r="C838" s="48"/>
      <c r="D838" s="25"/>
      <c r="E838" s="73"/>
      <c r="F838" s="76">
        <f t="shared" si="132"/>
        <v>0</v>
      </c>
      <c r="G838" s="71">
        <f t="shared" si="133"/>
        <v>0</v>
      </c>
      <c r="H838" s="71">
        <f t="shared" si="134"/>
        <v>0</v>
      </c>
      <c r="I838" s="71">
        <f t="shared" si="135"/>
        <v>0</v>
      </c>
      <c r="J838" s="71">
        <f t="shared" si="136"/>
        <v>0</v>
      </c>
      <c r="K838" s="50">
        <f t="shared" si="137"/>
        <v>0</v>
      </c>
      <c r="L838" s="51">
        <f t="shared" si="138"/>
        <v>0</v>
      </c>
      <c r="M838" s="49">
        <f t="shared" si="139"/>
        <v>0</v>
      </c>
      <c r="N838" s="49">
        <f t="shared" si="140"/>
        <v>0</v>
      </c>
      <c r="O838" s="49">
        <f t="shared" si="141"/>
        <v>0</v>
      </c>
      <c r="P838" s="50">
        <f t="shared" si="142"/>
        <v>0</v>
      </c>
      <c r="Q838" s="105"/>
      <c r="R838" s="105"/>
      <c r="S838" s="105"/>
    </row>
    <row r="839" spans="1:19" x14ac:dyDescent="0.2">
      <c r="A839" s="104">
        <f>IF(E839&gt;0,IF(E839&gt;0,1+MAX($A$14:A838),0),0)</f>
        <v>0</v>
      </c>
      <c r="B839" s="39"/>
      <c r="C839" s="48"/>
      <c r="D839" s="25"/>
      <c r="E839" s="73"/>
      <c r="F839" s="76">
        <f t="shared" si="132"/>
        <v>0</v>
      </c>
      <c r="G839" s="71">
        <f t="shared" si="133"/>
        <v>0</v>
      </c>
      <c r="H839" s="71">
        <f t="shared" si="134"/>
        <v>0</v>
      </c>
      <c r="I839" s="71">
        <f t="shared" si="135"/>
        <v>0</v>
      </c>
      <c r="J839" s="71">
        <f t="shared" si="136"/>
        <v>0</v>
      </c>
      <c r="K839" s="50">
        <f t="shared" si="137"/>
        <v>0</v>
      </c>
      <c r="L839" s="51">
        <f t="shared" si="138"/>
        <v>0</v>
      </c>
      <c r="M839" s="49">
        <f t="shared" si="139"/>
        <v>0</v>
      </c>
      <c r="N839" s="49">
        <f t="shared" si="140"/>
        <v>0</v>
      </c>
      <c r="O839" s="49">
        <f t="shared" si="141"/>
        <v>0</v>
      </c>
      <c r="P839" s="50">
        <f t="shared" si="142"/>
        <v>0</v>
      </c>
      <c r="Q839" s="105"/>
      <c r="R839" s="105"/>
      <c r="S839" s="105"/>
    </row>
    <row r="840" spans="1:19" x14ac:dyDescent="0.2">
      <c r="A840" s="104">
        <f>IF(E840&gt;0,IF(E840&gt;0,1+MAX($A$14:A839),0),0)</f>
        <v>0</v>
      </c>
      <c r="B840" s="39"/>
      <c r="C840" s="48"/>
      <c r="D840" s="25"/>
      <c r="E840" s="73"/>
      <c r="F840" s="76">
        <f t="shared" si="132"/>
        <v>0</v>
      </c>
      <c r="G840" s="71">
        <f t="shared" si="133"/>
        <v>0</v>
      </c>
      <c r="H840" s="71">
        <f t="shared" si="134"/>
        <v>0</v>
      </c>
      <c r="I840" s="71">
        <f t="shared" si="135"/>
        <v>0</v>
      </c>
      <c r="J840" s="71">
        <f t="shared" si="136"/>
        <v>0</v>
      </c>
      <c r="K840" s="50">
        <f t="shared" si="137"/>
        <v>0</v>
      </c>
      <c r="L840" s="51">
        <f t="shared" si="138"/>
        <v>0</v>
      </c>
      <c r="M840" s="49">
        <f t="shared" si="139"/>
        <v>0</v>
      </c>
      <c r="N840" s="49">
        <f t="shared" si="140"/>
        <v>0</v>
      </c>
      <c r="O840" s="49">
        <f t="shared" si="141"/>
        <v>0</v>
      </c>
      <c r="P840" s="50">
        <f t="shared" si="142"/>
        <v>0</v>
      </c>
      <c r="Q840" s="105"/>
      <c r="R840" s="105"/>
      <c r="S840" s="105"/>
    </row>
    <row r="841" spans="1:19" x14ac:dyDescent="0.2">
      <c r="A841" s="104">
        <f>IF(E841&gt;0,IF(E841&gt;0,1+MAX($A$14:A840),0),0)</f>
        <v>0</v>
      </c>
      <c r="B841" s="39"/>
      <c r="C841" s="48"/>
      <c r="D841" s="25"/>
      <c r="E841" s="73"/>
      <c r="F841" s="76">
        <f t="shared" si="132"/>
        <v>0</v>
      </c>
      <c r="G841" s="71">
        <f t="shared" si="133"/>
        <v>0</v>
      </c>
      <c r="H841" s="71">
        <f t="shared" si="134"/>
        <v>0</v>
      </c>
      <c r="I841" s="71">
        <f t="shared" si="135"/>
        <v>0</v>
      </c>
      <c r="J841" s="71">
        <f t="shared" si="136"/>
        <v>0</v>
      </c>
      <c r="K841" s="50">
        <f t="shared" si="137"/>
        <v>0</v>
      </c>
      <c r="L841" s="51">
        <f t="shared" si="138"/>
        <v>0</v>
      </c>
      <c r="M841" s="49">
        <f t="shared" si="139"/>
        <v>0</v>
      </c>
      <c r="N841" s="49">
        <f t="shared" si="140"/>
        <v>0</v>
      </c>
      <c r="O841" s="49">
        <f t="shared" si="141"/>
        <v>0</v>
      </c>
      <c r="P841" s="50">
        <f t="shared" si="142"/>
        <v>0</v>
      </c>
      <c r="Q841" s="105"/>
      <c r="R841" s="105"/>
      <c r="S841" s="105"/>
    </row>
    <row r="842" spans="1:19" x14ac:dyDescent="0.2">
      <c r="A842" s="104">
        <f>IF(E842&gt;0,IF(E842&gt;0,1+MAX($A$14:A841),0),0)</f>
        <v>0</v>
      </c>
      <c r="B842" s="39"/>
      <c r="C842" s="48"/>
      <c r="D842" s="25"/>
      <c r="E842" s="73"/>
      <c r="F842" s="76">
        <f t="shared" si="132"/>
        <v>0</v>
      </c>
      <c r="G842" s="71">
        <f t="shared" si="133"/>
        <v>0</v>
      </c>
      <c r="H842" s="71">
        <f t="shared" si="134"/>
        <v>0</v>
      </c>
      <c r="I842" s="71">
        <f t="shared" si="135"/>
        <v>0</v>
      </c>
      <c r="J842" s="71">
        <f t="shared" si="136"/>
        <v>0</v>
      </c>
      <c r="K842" s="50">
        <f t="shared" si="137"/>
        <v>0</v>
      </c>
      <c r="L842" s="51">
        <f t="shared" si="138"/>
        <v>0</v>
      </c>
      <c r="M842" s="49">
        <f t="shared" si="139"/>
        <v>0</v>
      </c>
      <c r="N842" s="49">
        <f t="shared" si="140"/>
        <v>0</v>
      </c>
      <c r="O842" s="49">
        <f t="shared" si="141"/>
        <v>0</v>
      </c>
      <c r="P842" s="50">
        <f t="shared" si="142"/>
        <v>0</v>
      </c>
      <c r="Q842" s="105"/>
      <c r="R842" s="105"/>
      <c r="S842" s="105"/>
    </row>
    <row r="843" spans="1:19" x14ac:dyDescent="0.2">
      <c r="A843" s="104">
        <f>IF(E843&gt;0,IF(E843&gt;0,1+MAX($A$14:A842),0),0)</f>
        <v>0</v>
      </c>
      <c r="B843" s="39"/>
      <c r="C843" s="48"/>
      <c r="D843" s="25"/>
      <c r="E843" s="73"/>
      <c r="F843" s="76">
        <f t="shared" si="132"/>
        <v>0</v>
      </c>
      <c r="G843" s="71">
        <f t="shared" si="133"/>
        <v>0</v>
      </c>
      <c r="H843" s="71">
        <f t="shared" si="134"/>
        <v>0</v>
      </c>
      <c r="I843" s="71">
        <f t="shared" si="135"/>
        <v>0</v>
      </c>
      <c r="J843" s="71">
        <f t="shared" si="136"/>
        <v>0</v>
      </c>
      <c r="K843" s="50">
        <f t="shared" si="137"/>
        <v>0</v>
      </c>
      <c r="L843" s="51">
        <f t="shared" si="138"/>
        <v>0</v>
      </c>
      <c r="M843" s="49">
        <f t="shared" si="139"/>
        <v>0</v>
      </c>
      <c r="N843" s="49">
        <f t="shared" si="140"/>
        <v>0</v>
      </c>
      <c r="O843" s="49">
        <f t="shared" si="141"/>
        <v>0</v>
      </c>
      <c r="P843" s="50">
        <f t="shared" si="142"/>
        <v>0</v>
      </c>
      <c r="Q843" s="105"/>
      <c r="R843" s="105"/>
      <c r="S843" s="105"/>
    </row>
    <row r="844" spans="1:19" x14ac:dyDescent="0.2">
      <c r="A844" s="104">
        <f>IF(E844&gt;0,IF(E844&gt;0,1+MAX($A$14:A843),0),0)</f>
        <v>0</v>
      </c>
      <c r="B844" s="39"/>
      <c r="C844" s="48"/>
      <c r="D844" s="25"/>
      <c r="E844" s="73"/>
      <c r="F844" s="76">
        <f t="shared" si="132"/>
        <v>0</v>
      </c>
      <c r="G844" s="71">
        <f t="shared" si="133"/>
        <v>0</v>
      </c>
      <c r="H844" s="71">
        <f t="shared" si="134"/>
        <v>0</v>
      </c>
      <c r="I844" s="71">
        <f t="shared" si="135"/>
        <v>0</v>
      </c>
      <c r="J844" s="71">
        <f t="shared" si="136"/>
        <v>0</v>
      </c>
      <c r="K844" s="50">
        <f t="shared" si="137"/>
        <v>0</v>
      </c>
      <c r="L844" s="51">
        <f t="shared" si="138"/>
        <v>0</v>
      </c>
      <c r="M844" s="49">
        <f t="shared" si="139"/>
        <v>0</v>
      </c>
      <c r="N844" s="49">
        <f t="shared" si="140"/>
        <v>0</v>
      </c>
      <c r="O844" s="49">
        <f t="shared" si="141"/>
        <v>0</v>
      </c>
      <c r="P844" s="50">
        <f t="shared" si="142"/>
        <v>0</v>
      </c>
      <c r="Q844" s="105"/>
      <c r="R844" s="105"/>
      <c r="S844" s="105"/>
    </row>
    <row r="845" spans="1:19" x14ac:dyDescent="0.2">
      <c r="A845" s="104">
        <f>IF(E845&gt;0,IF(E845&gt;0,1+MAX($A$14:A844),0),0)</f>
        <v>0</v>
      </c>
      <c r="B845" s="39"/>
      <c r="C845" s="48"/>
      <c r="D845" s="25"/>
      <c r="E845" s="73"/>
      <c r="F845" s="76">
        <f t="shared" si="132"/>
        <v>0</v>
      </c>
      <c r="G845" s="71">
        <f t="shared" si="133"/>
        <v>0</v>
      </c>
      <c r="H845" s="71">
        <f t="shared" si="134"/>
        <v>0</v>
      </c>
      <c r="I845" s="71">
        <f t="shared" si="135"/>
        <v>0</v>
      </c>
      <c r="J845" s="71">
        <f t="shared" si="136"/>
        <v>0</v>
      </c>
      <c r="K845" s="50">
        <f t="shared" si="137"/>
        <v>0</v>
      </c>
      <c r="L845" s="51">
        <f t="shared" si="138"/>
        <v>0</v>
      </c>
      <c r="M845" s="49">
        <f t="shared" si="139"/>
        <v>0</v>
      </c>
      <c r="N845" s="49">
        <f t="shared" si="140"/>
        <v>0</v>
      </c>
      <c r="O845" s="49">
        <f t="shared" si="141"/>
        <v>0</v>
      </c>
      <c r="P845" s="50">
        <f t="shared" si="142"/>
        <v>0</v>
      </c>
      <c r="Q845" s="105"/>
      <c r="R845" s="105"/>
      <c r="S845" s="105"/>
    </row>
    <row r="846" spans="1:19" x14ac:dyDescent="0.2">
      <c r="A846" s="104">
        <f>IF(E846&gt;0,IF(E846&gt;0,1+MAX($A$14:A845),0),0)</f>
        <v>0</v>
      </c>
      <c r="B846" s="39"/>
      <c r="C846" s="48"/>
      <c r="D846" s="25"/>
      <c r="E846" s="73"/>
      <c r="F846" s="76">
        <f t="shared" si="132"/>
        <v>0</v>
      </c>
      <c r="G846" s="71">
        <f t="shared" si="133"/>
        <v>0</v>
      </c>
      <c r="H846" s="71">
        <f t="shared" si="134"/>
        <v>0</v>
      </c>
      <c r="I846" s="71">
        <f t="shared" si="135"/>
        <v>0</v>
      </c>
      <c r="J846" s="71">
        <f t="shared" si="136"/>
        <v>0</v>
      </c>
      <c r="K846" s="50">
        <f t="shared" si="137"/>
        <v>0</v>
      </c>
      <c r="L846" s="51">
        <f t="shared" si="138"/>
        <v>0</v>
      </c>
      <c r="M846" s="49">
        <f t="shared" si="139"/>
        <v>0</v>
      </c>
      <c r="N846" s="49">
        <f t="shared" si="140"/>
        <v>0</v>
      </c>
      <c r="O846" s="49">
        <f t="shared" si="141"/>
        <v>0</v>
      </c>
      <c r="P846" s="50">
        <f t="shared" si="142"/>
        <v>0</v>
      </c>
      <c r="Q846" s="105"/>
      <c r="R846" s="105"/>
      <c r="S846" s="105"/>
    </row>
    <row r="847" spans="1:19" x14ac:dyDescent="0.2">
      <c r="A847" s="104">
        <f>IF(E847&gt;0,IF(E847&gt;0,1+MAX($A$14:A846),0),0)</f>
        <v>0</v>
      </c>
      <c r="B847" s="39"/>
      <c r="C847" s="48"/>
      <c r="D847" s="25"/>
      <c r="E847" s="73"/>
      <c r="F847" s="76">
        <f t="shared" ref="F847:F910" si="143">ROUNDUP((1+$Q$11)*Q847/$S$11,2)</f>
        <v>0</v>
      </c>
      <c r="G847" s="71">
        <f t="shared" ref="G847:G910" si="144">IF(F847&gt;0.001,9.5,0)</f>
        <v>0</v>
      </c>
      <c r="H847" s="71">
        <f t="shared" ref="H847:H910" si="145">ROUND(F847*G847,2)</f>
        <v>0</v>
      </c>
      <c r="I847" s="71">
        <f t="shared" ref="I847:I910" si="146">ROUND((1+$R$11)*R847,2)</f>
        <v>0</v>
      </c>
      <c r="J847" s="71">
        <f t="shared" ref="J847:J910" si="147">ROUND((1+$R$11*0.5)*S847,2)</f>
        <v>0</v>
      </c>
      <c r="K847" s="50">
        <f t="shared" ref="K847:K910" si="148">SUM(H847:J847)</f>
        <v>0</v>
      </c>
      <c r="L847" s="51">
        <f t="shared" ref="L847:L910" si="149">ROUND(E847*F847,2)</f>
        <v>0</v>
      </c>
      <c r="M847" s="49">
        <f t="shared" ref="M847:M910" si="150">ROUND(H847*E847,2)</f>
        <v>0</v>
      </c>
      <c r="N847" s="49">
        <f t="shared" ref="N847:N910" si="151">ROUND(I847*E847,2)</f>
        <v>0</v>
      </c>
      <c r="O847" s="49">
        <f t="shared" ref="O847:O910" si="152">ROUND(J847*E847,2)</f>
        <v>0</v>
      </c>
      <c r="P847" s="50">
        <f t="shared" ref="P847:P910" si="153">SUM(M847:O847)</f>
        <v>0</v>
      </c>
      <c r="Q847" s="105"/>
      <c r="R847" s="105"/>
      <c r="S847" s="105"/>
    </row>
    <row r="848" spans="1:19" x14ac:dyDescent="0.2">
      <c r="A848" s="104">
        <f>IF(E848&gt;0,IF(E848&gt;0,1+MAX($A$14:A847),0),0)</f>
        <v>0</v>
      </c>
      <c r="B848" s="39"/>
      <c r="C848" s="48"/>
      <c r="D848" s="25"/>
      <c r="E848" s="73"/>
      <c r="F848" s="76">
        <f t="shared" si="143"/>
        <v>0</v>
      </c>
      <c r="G848" s="71">
        <f t="shared" si="144"/>
        <v>0</v>
      </c>
      <c r="H848" s="71">
        <f t="shared" si="145"/>
        <v>0</v>
      </c>
      <c r="I848" s="71">
        <f t="shared" si="146"/>
        <v>0</v>
      </c>
      <c r="J848" s="71">
        <f t="shared" si="147"/>
        <v>0</v>
      </c>
      <c r="K848" s="50">
        <f t="shared" si="148"/>
        <v>0</v>
      </c>
      <c r="L848" s="51">
        <f t="shared" si="149"/>
        <v>0</v>
      </c>
      <c r="M848" s="49">
        <f t="shared" si="150"/>
        <v>0</v>
      </c>
      <c r="N848" s="49">
        <f t="shared" si="151"/>
        <v>0</v>
      </c>
      <c r="O848" s="49">
        <f t="shared" si="152"/>
        <v>0</v>
      </c>
      <c r="P848" s="50">
        <f t="shared" si="153"/>
        <v>0</v>
      </c>
      <c r="Q848" s="105"/>
      <c r="R848" s="105"/>
      <c r="S848" s="105"/>
    </row>
    <row r="849" spans="1:19" x14ac:dyDescent="0.2">
      <c r="A849" s="104">
        <f>IF(E849&gt;0,IF(E849&gt;0,1+MAX($A$14:A848),0),0)</f>
        <v>0</v>
      </c>
      <c r="B849" s="39"/>
      <c r="C849" s="48"/>
      <c r="D849" s="25"/>
      <c r="E849" s="73"/>
      <c r="F849" s="76">
        <f t="shared" si="143"/>
        <v>0</v>
      </c>
      <c r="G849" s="71">
        <f t="shared" si="144"/>
        <v>0</v>
      </c>
      <c r="H849" s="71">
        <f t="shared" si="145"/>
        <v>0</v>
      </c>
      <c r="I849" s="71">
        <f t="shared" si="146"/>
        <v>0</v>
      </c>
      <c r="J849" s="71">
        <f t="shared" si="147"/>
        <v>0</v>
      </c>
      <c r="K849" s="50">
        <f t="shared" si="148"/>
        <v>0</v>
      </c>
      <c r="L849" s="51">
        <f t="shared" si="149"/>
        <v>0</v>
      </c>
      <c r="M849" s="49">
        <f t="shared" si="150"/>
        <v>0</v>
      </c>
      <c r="N849" s="49">
        <f t="shared" si="151"/>
        <v>0</v>
      </c>
      <c r="O849" s="49">
        <f t="shared" si="152"/>
        <v>0</v>
      </c>
      <c r="P849" s="50">
        <f t="shared" si="153"/>
        <v>0</v>
      </c>
      <c r="Q849" s="105"/>
      <c r="R849" s="105"/>
      <c r="S849" s="105"/>
    </row>
    <row r="850" spans="1:19" x14ac:dyDescent="0.2">
      <c r="A850" s="104">
        <f>IF(E850&gt;0,IF(E850&gt;0,1+MAX($A$14:A849),0),0)</f>
        <v>0</v>
      </c>
      <c r="B850" s="39"/>
      <c r="C850" s="48"/>
      <c r="D850" s="25"/>
      <c r="E850" s="73"/>
      <c r="F850" s="76">
        <f t="shared" si="143"/>
        <v>0</v>
      </c>
      <c r="G850" s="71">
        <f t="shared" si="144"/>
        <v>0</v>
      </c>
      <c r="H850" s="71">
        <f t="shared" si="145"/>
        <v>0</v>
      </c>
      <c r="I850" s="71">
        <f t="shared" si="146"/>
        <v>0</v>
      </c>
      <c r="J850" s="71">
        <f t="shared" si="147"/>
        <v>0</v>
      </c>
      <c r="K850" s="50">
        <f t="shared" si="148"/>
        <v>0</v>
      </c>
      <c r="L850" s="51">
        <f t="shared" si="149"/>
        <v>0</v>
      </c>
      <c r="M850" s="49">
        <f t="shared" si="150"/>
        <v>0</v>
      </c>
      <c r="N850" s="49">
        <f t="shared" si="151"/>
        <v>0</v>
      </c>
      <c r="O850" s="49">
        <f t="shared" si="152"/>
        <v>0</v>
      </c>
      <c r="P850" s="50">
        <f t="shared" si="153"/>
        <v>0</v>
      </c>
      <c r="Q850" s="105"/>
      <c r="R850" s="105"/>
      <c r="S850" s="105"/>
    </row>
    <row r="851" spans="1:19" x14ac:dyDescent="0.2">
      <c r="A851" s="104">
        <f>IF(E851&gt;0,IF(E851&gt;0,1+MAX($A$14:A850),0),0)</f>
        <v>0</v>
      </c>
      <c r="B851" s="39"/>
      <c r="C851" s="48"/>
      <c r="D851" s="25"/>
      <c r="E851" s="73"/>
      <c r="F851" s="76">
        <f t="shared" si="143"/>
        <v>0</v>
      </c>
      <c r="G851" s="71">
        <f t="shared" si="144"/>
        <v>0</v>
      </c>
      <c r="H851" s="71">
        <f t="shared" si="145"/>
        <v>0</v>
      </c>
      <c r="I851" s="71">
        <f t="shared" si="146"/>
        <v>0</v>
      </c>
      <c r="J851" s="71">
        <f t="shared" si="147"/>
        <v>0</v>
      </c>
      <c r="K851" s="50">
        <f t="shared" si="148"/>
        <v>0</v>
      </c>
      <c r="L851" s="51">
        <f t="shared" si="149"/>
        <v>0</v>
      </c>
      <c r="M851" s="49">
        <f t="shared" si="150"/>
        <v>0</v>
      </c>
      <c r="N851" s="49">
        <f t="shared" si="151"/>
        <v>0</v>
      </c>
      <c r="O851" s="49">
        <f t="shared" si="152"/>
        <v>0</v>
      </c>
      <c r="P851" s="50">
        <f t="shared" si="153"/>
        <v>0</v>
      </c>
      <c r="Q851" s="105"/>
      <c r="R851" s="105"/>
      <c r="S851" s="105"/>
    </row>
    <row r="852" spans="1:19" x14ac:dyDescent="0.2">
      <c r="A852" s="104">
        <f>IF(E852&gt;0,IF(E852&gt;0,1+MAX($A$14:A851),0),0)</f>
        <v>0</v>
      </c>
      <c r="B852" s="39"/>
      <c r="C852" s="48"/>
      <c r="D852" s="25"/>
      <c r="E852" s="73"/>
      <c r="F852" s="76">
        <f t="shared" si="143"/>
        <v>0</v>
      </c>
      <c r="G852" s="71">
        <f t="shared" si="144"/>
        <v>0</v>
      </c>
      <c r="H852" s="71">
        <f t="shared" si="145"/>
        <v>0</v>
      </c>
      <c r="I852" s="71">
        <f t="shared" si="146"/>
        <v>0</v>
      </c>
      <c r="J852" s="71">
        <f t="shared" si="147"/>
        <v>0</v>
      </c>
      <c r="K852" s="50">
        <f t="shared" si="148"/>
        <v>0</v>
      </c>
      <c r="L852" s="51">
        <f t="shared" si="149"/>
        <v>0</v>
      </c>
      <c r="M852" s="49">
        <f t="shared" si="150"/>
        <v>0</v>
      </c>
      <c r="N852" s="49">
        <f t="shared" si="151"/>
        <v>0</v>
      </c>
      <c r="O852" s="49">
        <f t="shared" si="152"/>
        <v>0</v>
      </c>
      <c r="P852" s="50">
        <f t="shared" si="153"/>
        <v>0</v>
      </c>
      <c r="Q852" s="105"/>
      <c r="R852" s="105"/>
      <c r="S852" s="105"/>
    </row>
    <row r="853" spans="1:19" x14ac:dyDescent="0.2">
      <c r="A853" s="104">
        <f>IF(E853&gt;0,IF(E853&gt;0,1+MAX($A$14:A852),0),0)</f>
        <v>0</v>
      </c>
      <c r="B853" s="39"/>
      <c r="C853" s="48"/>
      <c r="D853" s="25"/>
      <c r="E853" s="73"/>
      <c r="F853" s="76">
        <f t="shared" si="143"/>
        <v>0</v>
      </c>
      <c r="G853" s="71">
        <f t="shared" si="144"/>
        <v>0</v>
      </c>
      <c r="H853" s="71">
        <f t="shared" si="145"/>
        <v>0</v>
      </c>
      <c r="I853" s="71">
        <f t="shared" si="146"/>
        <v>0</v>
      </c>
      <c r="J853" s="71">
        <f t="shared" si="147"/>
        <v>0</v>
      </c>
      <c r="K853" s="50">
        <f t="shared" si="148"/>
        <v>0</v>
      </c>
      <c r="L853" s="51">
        <f t="shared" si="149"/>
        <v>0</v>
      </c>
      <c r="M853" s="49">
        <f t="shared" si="150"/>
        <v>0</v>
      </c>
      <c r="N853" s="49">
        <f t="shared" si="151"/>
        <v>0</v>
      </c>
      <c r="O853" s="49">
        <f t="shared" si="152"/>
        <v>0</v>
      </c>
      <c r="P853" s="50">
        <f t="shared" si="153"/>
        <v>0</v>
      </c>
      <c r="Q853" s="105"/>
      <c r="R853" s="105"/>
      <c r="S853" s="105"/>
    </row>
    <row r="854" spans="1:19" x14ac:dyDescent="0.2">
      <c r="A854" s="104">
        <f>IF(E854&gt;0,IF(E854&gt;0,1+MAX($A$14:A853),0),0)</f>
        <v>0</v>
      </c>
      <c r="B854" s="39"/>
      <c r="C854" s="48"/>
      <c r="D854" s="25"/>
      <c r="E854" s="73"/>
      <c r="F854" s="76">
        <f t="shared" si="143"/>
        <v>0</v>
      </c>
      <c r="G854" s="71">
        <f t="shared" si="144"/>
        <v>0</v>
      </c>
      <c r="H854" s="71">
        <f t="shared" si="145"/>
        <v>0</v>
      </c>
      <c r="I854" s="71">
        <f t="shared" si="146"/>
        <v>0</v>
      </c>
      <c r="J854" s="71">
        <f t="shared" si="147"/>
        <v>0</v>
      </c>
      <c r="K854" s="50">
        <f t="shared" si="148"/>
        <v>0</v>
      </c>
      <c r="L854" s="51">
        <f t="shared" si="149"/>
        <v>0</v>
      </c>
      <c r="M854" s="49">
        <f t="shared" si="150"/>
        <v>0</v>
      </c>
      <c r="N854" s="49">
        <f t="shared" si="151"/>
        <v>0</v>
      </c>
      <c r="O854" s="49">
        <f t="shared" si="152"/>
        <v>0</v>
      </c>
      <c r="P854" s="50">
        <f t="shared" si="153"/>
        <v>0</v>
      </c>
      <c r="Q854" s="105"/>
      <c r="R854" s="105"/>
      <c r="S854" s="105"/>
    </row>
    <row r="855" spans="1:19" x14ac:dyDescent="0.2">
      <c r="A855" s="104">
        <f>IF(E855&gt;0,IF(E855&gt;0,1+MAX($A$14:A854),0),0)</f>
        <v>0</v>
      </c>
      <c r="B855" s="39"/>
      <c r="C855" s="48"/>
      <c r="D855" s="25"/>
      <c r="E855" s="73"/>
      <c r="F855" s="76">
        <f t="shared" si="143"/>
        <v>0</v>
      </c>
      <c r="G855" s="71">
        <f t="shared" si="144"/>
        <v>0</v>
      </c>
      <c r="H855" s="71">
        <f t="shared" si="145"/>
        <v>0</v>
      </c>
      <c r="I855" s="71">
        <f t="shared" si="146"/>
        <v>0</v>
      </c>
      <c r="J855" s="71">
        <f t="shared" si="147"/>
        <v>0</v>
      </c>
      <c r="K855" s="50">
        <f t="shared" si="148"/>
        <v>0</v>
      </c>
      <c r="L855" s="51">
        <f t="shared" si="149"/>
        <v>0</v>
      </c>
      <c r="M855" s="49">
        <f t="shared" si="150"/>
        <v>0</v>
      </c>
      <c r="N855" s="49">
        <f t="shared" si="151"/>
        <v>0</v>
      </c>
      <c r="O855" s="49">
        <f t="shared" si="152"/>
        <v>0</v>
      </c>
      <c r="P855" s="50">
        <f t="shared" si="153"/>
        <v>0</v>
      </c>
      <c r="Q855" s="105"/>
      <c r="R855" s="105"/>
      <c r="S855" s="105"/>
    </row>
    <row r="856" spans="1:19" x14ac:dyDescent="0.2">
      <c r="A856" s="104">
        <f>IF(E856&gt;0,IF(E856&gt;0,1+MAX($A$14:A855),0),0)</f>
        <v>0</v>
      </c>
      <c r="B856" s="39"/>
      <c r="C856" s="48"/>
      <c r="D856" s="25"/>
      <c r="E856" s="73"/>
      <c r="F856" s="76">
        <f t="shared" si="143"/>
        <v>0</v>
      </c>
      <c r="G856" s="71">
        <f t="shared" si="144"/>
        <v>0</v>
      </c>
      <c r="H856" s="71">
        <f t="shared" si="145"/>
        <v>0</v>
      </c>
      <c r="I856" s="71">
        <f t="shared" si="146"/>
        <v>0</v>
      </c>
      <c r="J856" s="71">
        <f t="shared" si="147"/>
        <v>0</v>
      </c>
      <c r="K856" s="50">
        <f t="shared" si="148"/>
        <v>0</v>
      </c>
      <c r="L856" s="51">
        <f t="shared" si="149"/>
        <v>0</v>
      </c>
      <c r="M856" s="49">
        <f t="shared" si="150"/>
        <v>0</v>
      </c>
      <c r="N856" s="49">
        <f t="shared" si="151"/>
        <v>0</v>
      </c>
      <c r="O856" s="49">
        <f t="shared" si="152"/>
        <v>0</v>
      </c>
      <c r="P856" s="50">
        <f t="shared" si="153"/>
        <v>0</v>
      </c>
      <c r="Q856" s="105"/>
      <c r="R856" s="105"/>
      <c r="S856" s="105"/>
    </row>
    <row r="857" spans="1:19" x14ac:dyDescent="0.2">
      <c r="A857" s="104">
        <f>IF(E857&gt;0,IF(E857&gt;0,1+MAX($A$14:A856),0),0)</f>
        <v>0</v>
      </c>
      <c r="B857" s="39"/>
      <c r="C857" s="48"/>
      <c r="D857" s="25"/>
      <c r="E857" s="73"/>
      <c r="F857" s="76">
        <f t="shared" si="143"/>
        <v>0</v>
      </c>
      <c r="G857" s="71">
        <f t="shared" si="144"/>
        <v>0</v>
      </c>
      <c r="H857" s="71">
        <f t="shared" si="145"/>
        <v>0</v>
      </c>
      <c r="I857" s="71">
        <f t="shared" si="146"/>
        <v>0</v>
      </c>
      <c r="J857" s="71">
        <f t="shared" si="147"/>
        <v>0</v>
      </c>
      <c r="K857" s="50">
        <f t="shared" si="148"/>
        <v>0</v>
      </c>
      <c r="L857" s="51">
        <f t="shared" si="149"/>
        <v>0</v>
      </c>
      <c r="M857" s="49">
        <f t="shared" si="150"/>
        <v>0</v>
      </c>
      <c r="N857" s="49">
        <f t="shared" si="151"/>
        <v>0</v>
      </c>
      <c r="O857" s="49">
        <f t="shared" si="152"/>
        <v>0</v>
      </c>
      <c r="P857" s="50">
        <f t="shared" si="153"/>
        <v>0</v>
      </c>
      <c r="Q857" s="105"/>
      <c r="R857" s="105"/>
      <c r="S857" s="105"/>
    </row>
    <row r="858" spans="1:19" x14ac:dyDescent="0.2">
      <c r="A858" s="104">
        <f>IF(E858&gt;0,IF(E858&gt;0,1+MAX($A$14:A857),0),0)</f>
        <v>0</v>
      </c>
      <c r="B858" s="39"/>
      <c r="C858" s="48"/>
      <c r="D858" s="25"/>
      <c r="E858" s="73"/>
      <c r="F858" s="76">
        <f t="shared" si="143"/>
        <v>0</v>
      </c>
      <c r="G858" s="71">
        <f t="shared" si="144"/>
        <v>0</v>
      </c>
      <c r="H858" s="71">
        <f t="shared" si="145"/>
        <v>0</v>
      </c>
      <c r="I858" s="71">
        <f t="shared" si="146"/>
        <v>0</v>
      </c>
      <c r="J858" s="71">
        <f t="shared" si="147"/>
        <v>0</v>
      </c>
      <c r="K858" s="50">
        <f t="shared" si="148"/>
        <v>0</v>
      </c>
      <c r="L858" s="51">
        <f t="shared" si="149"/>
        <v>0</v>
      </c>
      <c r="M858" s="49">
        <f t="shared" si="150"/>
        <v>0</v>
      </c>
      <c r="N858" s="49">
        <f t="shared" si="151"/>
        <v>0</v>
      </c>
      <c r="O858" s="49">
        <f t="shared" si="152"/>
        <v>0</v>
      </c>
      <c r="P858" s="50">
        <f t="shared" si="153"/>
        <v>0</v>
      </c>
      <c r="Q858" s="105"/>
      <c r="R858" s="105"/>
      <c r="S858" s="105"/>
    </row>
    <row r="859" spans="1:19" x14ac:dyDescent="0.2">
      <c r="A859" s="104">
        <f>IF(E859&gt;0,IF(E859&gt;0,1+MAX($A$14:A858),0),0)</f>
        <v>0</v>
      </c>
      <c r="B859" s="39"/>
      <c r="C859" s="48"/>
      <c r="D859" s="25"/>
      <c r="E859" s="73"/>
      <c r="F859" s="76">
        <f t="shared" si="143"/>
        <v>0</v>
      </c>
      <c r="G859" s="71">
        <f t="shared" si="144"/>
        <v>0</v>
      </c>
      <c r="H859" s="71">
        <f t="shared" si="145"/>
        <v>0</v>
      </c>
      <c r="I859" s="71">
        <f t="shared" si="146"/>
        <v>0</v>
      </c>
      <c r="J859" s="71">
        <f t="shared" si="147"/>
        <v>0</v>
      </c>
      <c r="K859" s="50">
        <f t="shared" si="148"/>
        <v>0</v>
      </c>
      <c r="L859" s="51">
        <f t="shared" si="149"/>
        <v>0</v>
      </c>
      <c r="M859" s="49">
        <f t="shared" si="150"/>
        <v>0</v>
      </c>
      <c r="N859" s="49">
        <f t="shared" si="151"/>
        <v>0</v>
      </c>
      <c r="O859" s="49">
        <f t="shared" si="152"/>
        <v>0</v>
      </c>
      <c r="P859" s="50">
        <f t="shared" si="153"/>
        <v>0</v>
      </c>
      <c r="Q859" s="105"/>
      <c r="R859" s="105"/>
      <c r="S859" s="105"/>
    </row>
    <row r="860" spans="1:19" x14ac:dyDescent="0.2">
      <c r="A860" s="104">
        <f>IF(E860&gt;0,IF(E860&gt;0,1+MAX($A$14:A859),0),0)</f>
        <v>0</v>
      </c>
      <c r="B860" s="39"/>
      <c r="C860" s="48"/>
      <c r="D860" s="25"/>
      <c r="E860" s="73"/>
      <c r="F860" s="76">
        <f t="shared" si="143"/>
        <v>0</v>
      </c>
      <c r="G860" s="71">
        <f t="shared" si="144"/>
        <v>0</v>
      </c>
      <c r="H860" s="71">
        <f t="shared" si="145"/>
        <v>0</v>
      </c>
      <c r="I860" s="71">
        <f t="shared" si="146"/>
        <v>0</v>
      </c>
      <c r="J860" s="71">
        <f t="shared" si="147"/>
        <v>0</v>
      </c>
      <c r="K860" s="50">
        <f t="shared" si="148"/>
        <v>0</v>
      </c>
      <c r="L860" s="51">
        <f t="shared" si="149"/>
        <v>0</v>
      </c>
      <c r="M860" s="49">
        <f t="shared" si="150"/>
        <v>0</v>
      </c>
      <c r="N860" s="49">
        <f t="shared" si="151"/>
        <v>0</v>
      </c>
      <c r="O860" s="49">
        <f t="shared" si="152"/>
        <v>0</v>
      </c>
      <c r="P860" s="50">
        <f t="shared" si="153"/>
        <v>0</v>
      </c>
      <c r="Q860" s="105"/>
      <c r="R860" s="105"/>
      <c r="S860" s="105"/>
    </row>
    <row r="861" spans="1:19" x14ac:dyDescent="0.2">
      <c r="A861" s="104">
        <f>IF(E861&gt;0,IF(E861&gt;0,1+MAX($A$14:A860),0),0)</f>
        <v>0</v>
      </c>
      <c r="B861" s="39"/>
      <c r="C861" s="48"/>
      <c r="D861" s="25"/>
      <c r="E861" s="73"/>
      <c r="F861" s="76">
        <f t="shared" si="143"/>
        <v>0</v>
      </c>
      <c r="G861" s="71">
        <f t="shared" si="144"/>
        <v>0</v>
      </c>
      <c r="H861" s="71">
        <f t="shared" si="145"/>
        <v>0</v>
      </c>
      <c r="I861" s="71">
        <f t="shared" si="146"/>
        <v>0</v>
      </c>
      <c r="J861" s="71">
        <f t="shared" si="147"/>
        <v>0</v>
      </c>
      <c r="K861" s="50">
        <f t="shared" si="148"/>
        <v>0</v>
      </c>
      <c r="L861" s="51">
        <f t="shared" si="149"/>
        <v>0</v>
      </c>
      <c r="M861" s="49">
        <f t="shared" si="150"/>
        <v>0</v>
      </c>
      <c r="N861" s="49">
        <f t="shared" si="151"/>
        <v>0</v>
      </c>
      <c r="O861" s="49">
        <f t="shared" si="152"/>
        <v>0</v>
      </c>
      <c r="P861" s="50">
        <f t="shared" si="153"/>
        <v>0</v>
      </c>
      <c r="Q861" s="105"/>
      <c r="R861" s="105"/>
      <c r="S861" s="105"/>
    </row>
    <row r="862" spans="1:19" x14ac:dyDescent="0.2">
      <c r="A862" s="104">
        <f>IF(E862&gt;0,IF(E862&gt;0,1+MAX($A$14:A861),0),0)</f>
        <v>0</v>
      </c>
      <c r="B862" s="39"/>
      <c r="C862" s="48"/>
      <c r="D862" s="25"/>
      <c r="E862" s="73"/>
      <c r="F862" s="76">
        <f t="shared" si="143"/>
        <v>0</v>
      </c>
      <c r="G862" s="71">
        <f t="shared" si="144"/>
        <v>0</v>
      </c>
      <c r="H862" s="71">
        <f t="shared" si="145"/>
        <v>0</v>
      </c>
      <c r="I862" s="71">
        <f t="shared" si="146"/>
        <v>0</v>
      </c>
      <c r="J862" s="71">
        <f t="shared" si="147"/>
        <v>0</v>
      </c>
      <c r="K862" s="50">
        <f t="shared" si="148"/>
        <v>0</v>
      </c>
      <c r="L862" s="51">
        <f t="shared" si="149"/>
        <v>0</v>
      </c>
      <c r="M862" s="49">
        <f t="shared" si="150"/>
        <v>0</v>
      </c>
      <c r="N862" s="49">
        <f t="shared" si="151"/>
        <v>0</v>
      </c>
      <c r="O862" s="49">
        <f t="shared" si="152"/>
        <v>0</v>
      </c>
      <c r="P862" s="50">
        <f t="shared" si="153"/>
        <v>0</v>
      </c>
      <c r="Q862" s="105"/>
      <c r="R862" s="105"/>
      <c r="S862" s="105"/>
    </row>
    <row r="863" spans="1:19" x14ac:dyDescent="0.2">
      <c r="A863" s="104">
        <f>IF(E863&gt;0,IF(E863&gt;0,1+MAX($A$14:A862),0),0)</f>
        <v>0</v>
      </c>
      <c r="B863" s="39"/>
      <c r="C863" s="48"/>
      <c r="D863" s="25"/>
      <c r="E863" s="73"/>
      <c r="F863" s="76">
        <f t="shared" si="143"/>
        <v>0</v>
      </c>
      <c r="G863" s="71">
        <f t="shared" si="144"/>
        <v>0</v>
      </c>
      <c r="H863" s="71">
        <f t="shared" si="145"/>
        <v>0</v>
      </c>
      <c r="I863" s="71">
        <f t="shared" si="146"/>
        <v>0</v>
      </c>
      <c r="J863" s="71">
        <f t="shared" si="147"/>
        <v>0</v>
      </c>
      <c r="K863" s="50">
        <f t="shared" si="148"/>
        <v>0</v>
      </c>
      <c r="L863" s="51">
        <f t="shared" si="149"/>
        <v>0</v>
      </c>
      <c r="M863" s="49">
        <f t="shared" si="150"/>
        <v>0</v>
      </c>
      <c r="N863" s="49">
        <f t="shared" si="151"/>
        <v>0</v>
      </c>
      <c r="O863" s="49">
        <f t="shared" si="152"/>
        <v>0</v>
      </c>
      <c r="P863" s="50">
        <f t="shared" si="153"/>
        <v>0</v>
      </c>
      <c r="Q863" s="105"/>
      <c r="R863" s="105"/>
      <c r="S863" s="105"/>
    </row>
    <row r="864" spans="1:19" x14ac:dyDescent="0.2">
      <c r="A864" s="104">
        <f>IF(E864&gt;0,IF(E864&gt;0,1+MAX($A$14:A863),0),0)</f>
        <v>0</v>
      </c>
      <c r="B864" s="39"/>
      <c r="C864" s="48"/>
      <c r="D864" s="25"/>
      <c r="E864" s="73"/>
      <c r="F864" s="76">
        <f t="shared" si="143"/>
        <v>0</v>
      </c>
      <c r="G864" s="71">
        <f t="shared" si="144"/>
        <v>0</v>
      </c>
      <c r="H864" s="71">
        <f t="shared" si="145"/>
        <v>0</v>
      </c>
      <c r="I864" s="71">
        <f t="shared" si="146"/>
        <v>0</v>
      </c>
      <c r="J864" s="71">
        <f t="shared" si="147"/>
        <v>0</v>
      </c>
      <c r="K864" s="50">
        <f t="shared" si="148"/>
        <v>0</v>
      </c>
      <c r="L864" s="51">
        <f t="shared" si="149"/>
        <v>0</v>
      </c>
      <c r="M864" s="49">
        <f t="shared" si="150"/>
        <v>0</v>
      </c>
      <c r="N864" s="49">
        <f t="shared" si="151"/>
        <v>0</v>
      </c>
      <c r="O864" s="49">
        <f t="shared" si="152"/>
        <v>0</v>
      </c>
      <c r="P864" s="50">
        <f t="shared" si="153"/>
        <v>0</v>
      </c>
      <c r="Q864" s="105"/>
      <c r="R864" s="105"/>
      <c r="S864" s="105"/>
    </row>
    <row r="865" spans="1:19" x14ac:dyDescent="0.2">
      <c r="A865" s="104">
        <f>IF(E865&gt;0,IF(E865&gt;0,1+MAX($A$14:A864),0),0)</f>
        <v>0</v>
      </c>
      <c r="B865" s="39"/>
      <c r="C865" s="48"/>
      <c r="D865" s="25"/>
      <c r="E865" s="73"/>
      <c r="F865" s="76">
        <f t="shared" si="143"/>
        <v>0</v>
      </c>
      <c r="G865" s="71">
        <f t="shared" si="144"/>
        <v>0</v>
      </c>
      <c r="H865" s="71">
        <f t="shared" si="145"/>
        <v>0</v>
      </c>
      <c r="I865" s="71">
        <f t="shared" si="146"/>
        <v>0</v>
      </c>
      <c r="J865" s="71">
        <f t="shared" si="147"/>
        <v>0</v>
      </c>
      <c r="K865" s="50">
        <f t="shared" si="148"/>
        <v>0</v>
      </c>
      <c r="L865" s="51">
        <f t="shared" si="149"/>
        <v>0</v>
      </c>
      <c r="M865" s="49">
        <f t="shared" si="150"/>
        <v>0</v>
      </c>
      <c r="N865" s="49">
        <f t="shared" si="151"/>
        <v>0</v>
      </c>
      <c r="O865" s="49">
        <f t="shared" si="152"/>
        <v>0</v>
      </c>
      <c r="P865" s="50">
        <f t="shared" si="153"/>
        <v>0</v>
      </c>
      <c r="Q865" s="105"/>
      <c r="R865" s="105"/>
      <c r="S865" s="105"/>
    </row>
    <row r="866" spans="1:19" x14ac:dyDescent="0.2">
      <c r="A866" s="104">
        <f>IF(E866&gt;0,IF(E866&gt;0,1+MAX($A$14:A865),0),0)</f>
        <v>0</v>
      </c>
      <c r="B866" s="39"/>
      <c r="C866" s="48"/>
      <c r="D866" s="25"/>
      <c r="E866" s="73"/>
      <c r="F866" s="76">
        <f t="shared" si="143"/>
        <v>0</v>
      </c>
      <c r="G866" s="71">
        <f t="shared" si="144"/>
        <v>0</v>
      </c>
      <c r="H866" s="71">
        <f t="shared" si="145"/>
        <v>0</v>
      </c>
      <c r="I866" s="71">
        <f t="shared" si="146"/>
        <v>0</v>
      </c>
      <c r="J866" s="71">
        <f t="shared" si="147"/>
        <v>0</v>
      </c>
      <c r="K866" s="50">
        <f t="shared" si="148"/>
        <v>0</v>
      </c>
      <c r="L866" s="51">
        <f t="shared" si="149"/>
        <v>0</v>
      </c>
      <c r="M866" s="49">
        <f t="shared" si="150"/>
        <v>0</v>
      </c>
      <c r="N866" s="49">
        <f t="shared" si="151"/>
        <v>0</v>
      </c>
      <c r="O866" s="49">
        <f t="shared" si="152"/>
        <v>0</v>
      </c>
      <c r="P866" s="50">
        <f t="shared" si="153"/>
        <v>0</v>
      </c>
      <c r="Q866" s="105"/>
      <c r="R866" s="105"/>
      <c r="S866" s="105"/>
    </row>
    <row r="867" spans="1:19" x14ac:dyDescent="0.2">
      <c r="A867" s="104">
        <f>IF(E867&gt;0,IF(E867&gt;0,1+MAX($A$14:A866),0),0)</f>
        <v>0</v>
      </c>
      <c r="B867" s="39"/>
      <c r="C867" s="48"/>
      <c r="D867" s="25"/>
      <c r="E867" s="73"/>
      <c r="F867" s="76">
        <f t="shared" si="143"/>
        <v>0</v>
      </c>
      <c r="G867" s="71">
        <f t="shared" si="144"/>
        <v>0</v>
      </c>
      <c r="H867" s="71">
        <f t="shared" si="145"/>
        <v>0</v>
      </c>
      <c r="I867" s="71">
        <f t="shared" si="146"/>
        <v>0</v>
      </c>
      <c r="J867" s="71">
        <f t="shared" si="147"/>
        <v>0</v>
      </c>
      <c r="K867" s="50">
        <f t="shared" si="148"/>
        <v>0</v>
      </c>
      <c r="L867" s="51">
        <f t="shared" si="149"/>
        <v>0</v>
      </c>
      <c r="M867" s="49">
        <f t="shared" si="150"/>
        <v>0</v>
      </c>
      <c r="N867" s="49">
        <f t="shared" si="151"/>
        <v>0</v>
      </c>
      <c r="O867" s="49">
        <f t="shared" si="152"/>
        <v>0</v>
      </c>
      <c r="P867" s="50">
        <f t="shared" si="153"/>
        <v>0</v>
      </c>
      <c r="Q867" s="105"/>
      <c r="R867" s="105"/>
      <c r="S867" s="105"/>
    </row>
    <row r="868" spans="1:19" x14ac:dyDescent="0.2">
      <c r="A868" s="104">
        <f>IF(E868&gt;0,IF(E868&gt;0,1+MAX($A$14:A867),0),0)</f>
        <v>0</v>
      </c>
      <c r="B868" s="39"/>
      <c r="C868" s="48"/>
      <c r="D868" s="25"/>
      <c r="E868" s="73"/>
      <c r="F868" s="76">
        <f t="shared" si="143"/>
        <v>0</v>
      </c>
      <c r="G868" s="71">
        <f t="shared" si="144"/>
        <v>0</v>
      </c>
      <c r="H868" s="71">
        <f t="shared" si="145"/>
        <v>0</v>
      </c>
      <c r="I868" s="71">
        <f t="shared" si="146"/>
        <v>0</v>
      </c>
      <c r="J868" s="71">
        <f t="shared" si="147"/>
        <v>0</v>
      </c>
      <c r="K868" s="50">
        <f t="shared" si="148"/>
        <v>0</v>
      </c>
      <c r="L868" s="51">
        <f t="shared" si="149"/>
        <v>0</v>
      </c>
      <c r="M868" s="49">
        <f t="shared" si="150"/>
        <v>0</v>
      </c>
      <c r="N868" s="49">
        <f t="shared" si="151"/>
        <v>0</v>
      </c>
      <c r="O868" s="49">
        <f t="shared" si="152"/>
        <v>0</v>
      </c>
      <c r="P868" s="50">
        <f t="shared" si="153"/>
        <v>0</v>
      </c>
      <c r="Q868" s="105"/>
      <c r="R868" s="105"/>
      <c r="S868" s="105"/>
    </row>
    <row r="869" spans="1:19" x14ac:dyDescent="0.2">
      <c r="A869" s="104">
        <f>IF(E869&gt;0,IF(E869&gt;0,1+MAX($A$14:A868),0),0)</f>
        <v>0</v>
      </c>
      <c r="B869" s="39"/>
      <c r="C869" s="48"/>
      <c r="D869" s="25"/>
      <c r="E869" s="73"/>
      <c r="F869" s="76">
        <f t="shared" si="143"/>
        <v>0</v>
      </c>
      <c r="G869" s="71">
        <f t="shared" si="144"/>
        <v>0</v>
      </c>
      <c r="H869" s="71">
        <f t="shared" si="145"/>
        <v>0</v>
      </c>
      <c r="I869" s="71">
        <f t="shared" si="146"/>
        <v>0</v>
      </c>
      <c r="J869" s="71">
        <f t="shared" si="147"/>
        <v>0</v>
      </c>
      <c r="K869" s="50">
        <f t="shared" si="148"/>
        <v>0</v>
      </c>
      <c r="L869" s="51">
        <f t="shared" si="149"/>
        <v>0</v>
      </c>
      <c r="M869" s="49">
        <f t="shared" si="150"/>
        <v>0</v>
      </c>
      <c r="N869" s="49">
        <f t="shared" si="151"/>
        <v>0</v>
      </c>
      <c r="O869" s="49">
        <f t="shared" si="152"/>
        <v>0</v>
      </c>
      <c r="P869" s="50">
        <f t="shared" si="153"/>
        <v>0</v>
      </c>
      <c r="Q869" s="105"/>
      <c r="R869" s="105"/>
      <c r="S869" s="105"/>
    </row>
    <row r="870" spans="1:19" x14ac:dyDescent="0.2">
      <c r="A870" s="104">
        <f>IF(E870&gt;0,IF(E870&gt;0,1+MAX($A$14:A869),0),0)</f>
        <v>0</v>
      </c>
      <c r="B870" s="39"/>
      <c r="C870" s="48"/>
      <c r="D870" s="25"/>
      <c r="E870" s="73"/>
      <c r="F870" s="76">
        <f t="shared" si="143"/>
        <v>0</v>
      </c>
      <c r="G870" s="71">
        <f t="shared" si="144"/>
        <v>0</v>
      </c>
      <c r="H870" s="71">
        <f t="shared" si="145"/>
        <v>0</v>
      </c>
      <c r="I870" s="71">
        <f t="shared" si="146"/>
        <v>0</v>
      </c>
      <c r="J870" s="71">
        <f t="shared" si="147"/>
        <v>0</v>
      </c>
      <c r="K870" s="50">
        <f t="shared" si="148"/>
        <v>0</v>
      </c>
      <c r="L870" s="51">
        <f t="shared" si="149"/>
        <v>0</v>
      </c>
      <c r="M870" s="49">
        <f t="shared" si="150"/>
        <v>0</v>
      </c>
      <c r="N870" s="49">
        <f t="shared" si="151"/>
        <v>0</v>
      </c>
      <c r="O870" s="49">
        <f t="shared" si="152"/>
        <v>0</v>
      </c>
      <c r="P870" s="50">
        <f t="shared" si="153"/>
        <v>0</v>
      </c>
      <c r="Q870" s="105"/>
      <c r="R870" s="105"/>
      <c r="S870" s="105"/>
    </row>
    <row r="871" spans="1:19" x14ac:dyDescent="0.2">
      <c r="A871" s="104">
        <f>IF(E871&gt;0,IF(E871&gt;0,1+MAX($A$14:A870),0),0)</f>
        <v>0</v>
      </c>
      <c r="B871" s="39"/>
      <c r="C871" s="48"/>
      <c r="D871" s="25"/>
      <c r="E871" s="73"/>
      <c r="F871" s="76">
        <f t="shared" si="143"/>
        <v>0</v>
      </c>
      <c r="G871" s="71">
        <f t="shared" si="144"/>
        <v>0</v>
      </c>
      <c r="H871" s="71">
        <f t="shared" si="145"/>
        <v>0</v>
      </c>
      <c r="I871" s="71">
        <f t="shared" si="146"/>
        <v>0</v>
      </c>
      <c r="J871" s="71">
        <f t="shared" si="147"/>
        <v>0</v>
      </c>
      <c r="K871" s="50">
        <f t="shared" si="148"/>
        <v>0</v>
      </c>
      <c r="L871" s="51">
        <f t="shared" si="149"/>
        <v>0</v>
      </c>
      <c r="M871" s="49">
        <f t="shared" si="150"/>
        <v>0</v>
      </c>
      <c r="N871" s="49">
        <f t="shared" si="151"/>
        <v>0</v>
      </c>
      <c r="O871" s="49">
        <f t="shared" si="152"/>
        <v>0</v>
      </c>
      <c r="P871" s="50">
        <f t="shared" si="153"/>
        <v>0</v>
      </c>
      <c r="Q871" s="105"/>
      <c r="R871" s="105"/>
      <c r="S871" s="105"/>
    </row>
    <row r="872" spans="1:19" x14ac:dyDescent="0.2">
      <c r="A872" s="104">
        <f>IF(E872&gt;0,IF(E872&gt;0,1+MAX($A$14:A871),0),0)</f>
        <v>0</v>
      </c>
      <c r="B872" s="39"/>
      <c r="C872" s="48"/>
      <c r="D872" s="25"/>
      <c r="E872" s="73"/>
      <c r="F872" s="76">
        <f t="shared" si="143"/>
        <v>0</v>
      </c>
      <c r="G872" s="71">
        <f t="shared" si="144"/>
        <v>0</v>
      </c>
      <c r="H872" s="71">
        <f t="shared" si="145"/>
        <v>0</v>
      </c>
      <c r="I872" s="71">
        <f t="shared" si="146"/>
        <v>0</v>
      </c>
      <c r="J872" s="71">
        <f t="shared" si="147"/>
        <v>0</v>
      </c>
      <c r="K872" s="50">
        <f t="shared" si="148"/>
        <v>0</v>
      </c>
      <c r="L872" s="51">
        <f t="shared" si="149"/>
        <v>0</v>
      </c>
      <c r="M872" s="49">
        <f t="shared" si="150"/>
        <v>0</v>
      </c>
      <c r="N872" s="49">
        <f t="shared" si="151"/>
        <v>0</v>
      </c>
      <c r="O872" s="49">
        <f t="shared" si="152"/>
        <v>0</v>
      </c>
      <c r="P872" s="50">
        <f t="shared" si="153"/>
        <v>0</v>
      </c>
      <c r="Q872" s="105"/>
      <c r="R872" s="105"/>
      <c r="S872" s="105"/>
    </row>
    <row r="873" spans="1:19" x14ac:dyDescent="0.2">
      <c r="A873" s="104">
        <f>IF(E873&gt;0,IF(E873&gt;0,1+MAX($A$14:A872),0),0)</f>
        <v>0</v>
      </c>
      <c r="B873" s="39"/>
      <c r="C873" s="48"/>
      <c r="D873" s="25"/>
      <c r="E873" s="73"/>
      <c r="F873" s="76">
        <f t="shared" si="143"/>
        <v>0</v>
      </c>
      <c r="G873" s="71">
        <f t="shared" si="144"/>
        <v>0</v>
      </c>
      <c r="H873" s="71">
        <f t="shared" si="145"/>
        <v>0</v>
      </c>
      <c r="I873" s="71">
        <f t="shared" si="146"/>
        <v>0</v>
      </c>
      <c r="J873" s="71">
        <f t="shared" si="147"/>
        <v>0</v>
      </c>
      <c r="K873" s="50">
        <f t="shared" si="148"/>
        <v>0</v>
      </c>
      <c r="L873" s="51">
        <f t="shared" si="149"/>
        <v>0</v>
      </c>
      <c r="M873" s="49">
        <f t="shared" si="150"/>
        <v>0</v>
      </c>
      <c r="N873" s="49">
        <f t="shared" si="151"/>
        <v>0</v>
      </c>
      <c r="O873" s="49">
        <f t="shared" si="152"/>
        <v>0</v>
      </c>
      <c r="P873" s="50">
        <f t="shared" si="153"/>
        <v>0</v>
      </c>
      <c r="Q873" s="105"/>
      <c r="R873" s="105"/>
      <c r="S873" s="105"/>
    </row>
    <row r="874" spans="1:19" x14ac:dyDescent="0.2">
      <c r="A874" s="104">
        <f>IF(E874&gt;0,IF(E874&gt;0,1+MAX($A$14:A873),0),0)</f>
        <v>0</v>
      </c>
      <c r="B874" s="39"/>
      <c r="C874" s="48"/>
      <c r="D874" s="25"/>
      <c r="E874" s="73"/>
      <c r="F874" s="76">
        <f t="shared" si="143"/>
        <v>0</v>
      </c>
      <c r="G874" s="71">
        <f t="shared" si="144"/>
        <v>0</v>
      </c>
      <c r="H874" s="71">
        <f t="shared" si="145"/>
        <v>0</v>
      </c>
      <c r="I874" s="71">
        <f t="shared" si="146"/>
        <v>0</v>
      </c>
      <c r="J874" s="71">
        <f t="shared" si="147"/>
        <v>0</v>
      </c>
      <c r="K874" s="50">
        <f t="shared" si="148"/>
        <v>0</v>
      </c>
      <c r="L874" s="51">
        <f t="shared" si="149"/>
        <v>0</v>
      </c>
      <c r="M874" s="49">
        <f t="shared" si="150"/>
        <v>0</v>
      </c>
      <c r="N874" s="49">
        <f t="shared" si="151"/>
        <v>0</v>
      </c>
      <c r="O874" s="49">
        <f t="shared" si="152"/>
        <v>0</v>
      </c>
      <c r="P874" s="50">
        <f t="shared" si="153"/>
        <v>0</v>
      </c>
      <c r="Q874" s="105"/>
      <c r="R874" s="105"/>
      <c r="S874" s="105"/>
    </row>
    <row r="875" spans="1:19" x14ac:dyDescent="0.2">
      <c r="A875" s="104">
        <f>IF(E875&gt;0,IF(E875&gt;0,1+MAX($A$14:A874),0),0)</f>
        <v>0</v>
      </c>
      <c r="B875" s="39"/>
      <c r="C875" s="48"/>
      <c r="D875" s="25"/>
      <c r="E875" s="73"/>
      <c r="F875" s="76">
        <f t="shared" si="143"/>
        <v>0</v>
      </c>
      <c r="G875" s="71">
        <f t="shared" si="144"/>
        <v>0</v>
      </c>
      <c r="H875" s="71">
        <f t="shared" si="145"/>
        <v>0</v>
      </c>
      <c r="I875" s="71">
        <f t="shared" si="146"/>
        <v>0</v>
      </c>
      <c r="J875" s="71">
        <f t="shared" si="147"/>
        <v>0</v>
      </c>
      <c r="K875" s="50">
        <f t="shared" si="148"/>
        <v>0</v>
      </c>
      <c r="L875" s="51">
        <f t="shared" si="149"/>
        <v>0</v>
      </c>
      <c r="M875" s="49">
        <f t="shared" si="150"/>
        <v>0</v>
      </c>
      <c r="N875" s="49">
        <f t="shared" si="151"/>
        <v>0</v>
      </c>
      <c r="O875" s="49">
        <f t="shared" si="152"/>
        <v>0</v>
      </c>
      <c r="P875" s="50">
        <f t="shared" si="153"/>
        <v>0</v>
      </c>
      <c r="Q875" s="105"/>
      <c r="R875" s="105"/>
      <c r="S875" s="105"/>
    </row>
    <row r="876" spans="1:19" x14ac:dyDescent="0.2">
      <c r="A876" s="104">
        <f>IF(E876&gt;0,IF(E876&gt;0,1+MAX($A$14:A875),0),0)</f>
        <v>0</v>
      </c>
      <c r="B876" s="39"/>
      <c r="C876" s="48"/>
      <c r="D876" s="25"/>
      <c r="E876" s="73"/>
      <c r="F876" s="76">
        <f t="shared" si="143"/>
        <v>0</v>
      </c>
      <c r="G876" s="71">
        <f t="shared" si="144"/>
        <v>0</v>
      </c>
      <c r="H876" s="71">
        <f t="shared" si="145"/>
        <v>0</v>
      </c>
      <c r="I876" s="71">
        <f t="shared" si="146"/>
        <v>0</v>
      </c>
      <c r="J876" s="71">
        <f t="shared" si="147"/>
        <v>0</v>
      </c>
      <c r="K876" s="50">
        <f t="shared" si="148"/>
        <v>0</v>
      </c>
      <c r="L876" s="51">
        <f t="shared" si="149"/>
        <v>0</v>
      </c>
      <c r="M876" s="49">
        <f t="shared" si="150"/>
        <v>0</v>
      </c>
      <c r="N876" s="49">
        <f t="shared" si="151"/>
        <v>0</v>
      </c>
      <c r="O876" s="49">
        <f t="shared" si="152"/>
        <v>0</v>
      </c>
      <c r="P876" s="50">
        <f t="shared" si="153"/>
        <v>0</v>
      </c>
      <c r="Q876" s="105"/>
      <c r="R876" s="105"/>
      <c r="S876" s="105"/>
    </row>
    <row r="877" spans="1:19" x14ac:dyDescent="0.2">
      <c r="A877" s="104">
        <f>IF(E877&gt;0,IF(E877&gt;0,1+MAX($A$14:A876),0),0)</f>
        <v>0</v>
      </c>
      <c r="B877" s="39"/>
      <c r="C877" s="48"/>
      <c r="D877" s="25"/>
      <c r="E877" s="73"/>
      <c r="F877" s="76">
        <f t="shared" si="143"/>
        <v>0</v>
      </c>
      <c r="G877" s="71">
        <f t="shared" si="144"/>
        <v>0</v>
      </c>
      <c r="H877" s="71">
        <f t="shared" si="145"/>
        <v>0</v>
      </c>
      <c r="I877" s="71">
        <f t="shared" si="146"/>
        <v>0</v>
      </c>
      <c r="J877" s="71">
        <f t="shared" si="147"/>
        <v>0</v>
      </c>
      <c r="K877" s="50">
        <f t="shared" si="148"/>
        <v>0</v>
      </c>
      <c r="L877" s="51">
        <f t="shared" si="149"/>
        <v>0</v>
      </c>
      <c r="M877" s="49">
        <f t="shared" si="150"/>
        <v>0</v>
      </c>
      <c r="N877" s="49">
        <f t="shared" si="151"/>
        <v>0</v>
      </c>
      <c r="O877" s="49">
        <f t="shared" si="152"/>
        <v>0</v>
      </c>
      <c r="P877" s="50">
        <f t="shared" si="153"/>
        <v>0</v>
      </c>
      <c r="Q877" s="105"/>
      <c r="R877" s="105"/>
      <c r="S877" s="105"/>
    </row>
    <row r="878" spans="1:19" x14ac:dyDescent="0.2">
      <c r="A878" s="104">
        <f>IF(E878&gt;0,IF(E878&gt;0,1+MAX($A$14:A877),0),0)</f>
        <v>0</v>
      </c>
      <c r="B878" s="39"/>
      <c r="C878" s="48"/>
      <c r="D878" s="25"/>
      <c r="E878" s="73"/>
      <c r="F878" s="76">
        <f t="shared" si="143"/>
        <v>0</v>
      </c>
      <c r="G878" s="71">
        <f t="shared" si="144"/>
        <v>0</v>
      </c>
      <c r="H878" s="71">
        <f t="shared" si="145"/>
        <v>0</v>
      </c>
      <c r="I878" s="71">
        <f t="shared" si="146"/>
        <v>0</v>
      </c>
      <c r="J878" s="71">
        <f t="shared" si="147"/>
        <v>0</v>
      </c>
      <c r="K878" s="50">
        <f t="shared" si="148"/>
        <v>0</v>
      </c>
      <c r="L878" s="51">
        <f t="shared" si="149"/>
        <v>0</v>
      </c>
      <c r="M878" s="49">
        <f t="shared" si="150"/>
        <v>0</v>
      </c>
      <c r="N878" s="49">
        <f t="shared" si="151"/>
        <v>0</v>
      </c>
      <c r="O878" s="49">
        <f t="shared" si="152"/>
        <v>0</v>
      </c>
      <c r="P878" s="50">
        <f t="shared" si="153"/>
        <v>0</v>
      </c>
      <c r="Q878" s="105"/>
      <c r="R878" s="105"/>
      <c r="S878" s="105"/>
    </row>
    <row r="879" spans="1:19" x14ac:dyDescent="0.2">
      <c r="A879" s="104">
        <f>IF(E879&gt;0,IF(E879&gt;0,1+MAX($A$14:A878),0),0)</f>
        <v>0</v>
      </c>
      <c r="B879" s="39"/>
      <c r="C879" s="48"/>
      <c r="D879" s="25"/>
      <c r="E879" s="73"/>
      <c r="F879" s="76">
        <f t="shared" si="143"/>
        <v>0</v>
      </c>
      <c r="G879" s="71">
        <f t="shared" si="144"/>
        <v>0</v>
      </c>
      <c r="H879" s="71">
        <f t="shared" si="145"/>
        <v>0</v>
      </c>
      <c r="I879" s="71">
        <f t="shared" si="146"/>
        <v>0</v>
      </c>
      <c r="J879" s="71">
        <f t="shared" si="147"/>
        <v>0</v>
      </c>
      <c r="K879" s="50">
        <f t="shared" si="148"/>
        <v>0</v>
      </c>
      <c r="L879" s="51">
        <f t="shared" si="149"/>
        <v>0</v>
      </c>
      <c r="M879" s="49">
        <f t="shared" si="150"/>
        <v>0</v>
      </c>
      <c r="N879" s="49">
        <f t="shared" si="151"/>
        <v>0</v>
      </c>
      <c r="O879" s="49">
        <f t="shared" si="152"/>
        <v>0</v>
      </c>
      <c r="P879" s="50">
        <f t="shared" si="153"/>
        <v>0</v>
      </c>
      <c r="Q879" s="105"/>
      <c r="R879" s="105"/>
      <c r="S879" s="105"/>
    </row>
    <row r="880" spans="1:19" x14ac:dyDescent="0.2">
      <c r="A880" s="104">
        <f>IF(E880&gt;0,IF(E880&gt;0,1+MAX($A$14:A879),0),0)</f>
        <v>0</v>
      </c>
      <c r="B880" s="39"/>
      <c r="C880" s="48"/>
      <c r="D880" s="25"/>
      <c r="E880" s="73"/>
      <c r="F880" s="76">
        <f t="shared" si="143"/>
        <v>0</v>
      </c>
      <c r="G880" s="71">
        <f t="shared" si="144"/>
        <v>0</v>
      </c>
      <c r="H880" s="71">
        <f t="shared" si="145"/>
        <v>0</v>
      </c>
      <c r="I880" s="71">
        <f t="shared" si="146"/>
        <v>0</v>
      </c>
      <c r="J880" s="71">
        <f t="shared" si="147"/>
        <v>0</v>
      </c>
      <c r="K880" s="50">
        <f t="shared" si="148"/>
        <v>0</v>
      </c>
      <c r="L880" s="51">
        <f t="shared" si="149"/>
        <v>0</v>
      </c>
      <c r="M880" s="49">
        <f t="shared" si="150"/>
        <v>0</v>
      </c>
      <c r="N880" s="49">
        <f t="shared" si="151"/>
        <v>0</v>
      </c>
      <c r="O880" s="49">
        <f t="shared" si="152"/>
        <v>0</v>
      </c>
      <c r="P880" s="50">
        <f t="shared" si="153"/>
        <v>0</v>
      </c>
      <c r="Q880" s="105"/>
      <c r="R880" s="105"/>
      <c r="S880" s="105"/>
    </row>
    <row r="881" spans="1:19" x14ac:dyDescent="0.2">
      <c r="A881" s="104">
        <f>IF(E881&gt;0,IF(E881&gt;0,1+MAX($A$14:A880),0),0)</f>
        <v>0</v>
      </c>
      <c r="B881" s="39"/>
      <c r="C881" s="48"/>
      <c r="D881" s="25"/>
      <c r="E881" s="73"/>
      <c r="F881" s="76">
        <f t="shared" si="143"/>
        <v>0</v>
      </c>
      <c r="G881" s="71">
        <f t="shared" si="144"/>
        <v>0</v>
      </c>
      <c r="H881" s="71">
        <f t="shared" si="145"/>
        <v>0</v>
      </c>
      <c r="I881" s="71">
        <f t="shared" si="146"/>
        <v>0</v>
      </c>
      <c r="J881" s="71">
        <f t="shared" si="147"/>
        <v>0</v>
      </c>
      <c r="K881" s="50">
        <f t="shared" si="148"/>
        <v>0</v>
      </c>
      <c r="L881" s="51">
        <f t="shared" si="149"/>
        <v>0</v>
      </c>
      <c r="M881" s="49">
        <f t="shared" si="150"/>
        <v>0</v>
      </c>
      <c r="N881" s="49">
        <f t="shared" si="151"/>
        <v>0</v>
      </c>
      <c r="O881" s="49">
        <f t="shared" si="152"/>
        <v>0</v>
      </c>
      <c r="P881" s="50">
        <f t="shared" si="153"/>
        <v>0</v>
      </c>
      <c r="Q881" s="105"/>
      <c r="R881" s="105"/>
      <c r="S881" s="105"/>
    </row>
    <row r="882" spans="1:19" x14ac:dyDescent="0.2">
      <c r="A882" s="104">
        <f>IF(E882&gt;0,IF(E882&gt;0,1+MAX($A$14:A881),0),0)</f>
        <v>0</v>
      </c>
      <c r="B882" s="39"/>
      <c r="C882" s="48"/>
      <c r="D882" s="25"/>
      <c r="E882" s="73"/>
      <c r="F882" s="76">
        <f t="shared" si="143"/>
        <v>0</v>
      </c>
      <c r="G882" s="71">
        <f t="shared" si="144"/>
        <v>0</v>
      </c>
      <c r="H882" s="71">
        <f t="shared" si="145"/>
        <v>0</v>
      </c>
      <c r="I882" s="71">
        <f t="shared" si="146"/>
        <v>0</v>
      </c>
      <c r="J882" s="71">
        <f t="shared" si="147"/>
        <v>0</v>
      </c>
      <c r="K882" s="50">
        <f t="shared" si="148"/>
        <v>0</v>
      </c>
      <c r="L882" s="51">
        <f t="shared" si="149"/>
        <v>0</v>
      </c>
      <c r="M882" s="49">
        <f t="shared" si="150"/>
        <v>0</v>
      </c>
      <c r="N882" s="49">
        <f t="shared" si="151"/>
        <v>0</v>
      </c>
      <c r="O882" s="49">
        <f t="shared" si="152"/>
        <v>0</v>
      </c>
      <c r="P882" s="50">
        <f t="shared" si="153"/>
        <v>0</v>
      </c>
      <c r="Q882" s="105"/>
      <c r="R882" s="105"/>
      <c r="S882" s="105"/>
    </row>
    <row r="883" spans="1:19" x14ac:dyDescent="0.2">
      <c r="A883" s="104">
        <f>IF(E883&gt;0,IF(E883&gt;0,1+MAX($A$14:A882),0),0)</f>
        <v>0</v>
      </c>
      <c r="B883" s="39"/>
      <c r="C883" s="48"/>
      <c r="D883" s="25"/>
      <c r="E883" s="73"/>
      <c r="F883" s="76">
        <f t="shared" si="143"/>
        <v>0</v>
      </c>
      <c r="G883" s="71">
        <f t="shared" si="144"/>
        <v>0</v>
      </c>
      <c r="H883" s="71">
        <f t="shared" si="145"/>
        <v>0</v>
      </c>
      <c r="I883" s="71">
        <f t="shared" si="146"/>
        <v>0</v>
      </c>
      <c r="J883" s="71">
        <f t="shared" si="147"/>
        <v>0</v>
      </c>
      <c r="K883" s="50">
        <f t="shared" si="148"/>
        <v>0</v>
      </c>
      <c r="L883" s="51">
        <f t="shared" si="149"/>
        <v>0</v>
      </c>
      <c r="M883" s="49">
        <f t="shared" si="150"/>
        <v>0</v>
      </c>
      <c r="N883" s="49">
        <f t="shared" si="151"/>
        <v>0</v>
      </c>
      <c r="O883" s="49">
        <f t="shared" si="152"/>
        <v>0</v>
      </c>
      <c r="P883" s="50">
        <f t="shared" si="153"/>
        <v>0</v>
      </c>
      <c r="Q883" s="105"/>
      <c r="R883" s="105"/>
      <c r="S883" s="105"/>
    </row>
    <row r="884" spans="1:19" x14ac:dyDescent="0.2">
      <c r="A884" s="104">
        <f>IF(E884&gt;0,IF(E884&gt;0,1+MAX($A$14:A883),0),0)</f>
        <v>0</v>
      </c>
      <c r="B884" s="39"/>
      <c r="C884" s="48"/>
      <c r="D884" s="25"/>
      <c r="E884" s="73"/>
      <c r="F884" s="76">
        <f t="shared" si="143"/>
        <v>0</v>
      </c>
      <c r="G884" s="71">
        <f t="shared" si="144"/>
        <v>0</v>
      </c>
      <c r="H884" s="71">
        <f t="shared" si="145"/>
        <v>0</v>
      </c>
      <c r="I884" s="71">
        <f t="shared" si="146"/>
        <v>0</v>
      </c>
      <c r="J884" s="71">
        <f t="shared" si="147"/>
        <v>0</v>
      </c>
      <c r="K884" s="50">
        <f t="shared" si="148"/>
        <v>0</v>
      </c>
      <c r="L884" s="51">
        <f t="shared" si="149"/>
        <v>0</v>
      </c>
      <c r="M884" s="49">
        <f t="shared" si="150"/>
        <v>0</v>
      </c>
      <c r="N884" s="49">
        <f t="shared" si="151"/>
        <v>0</v>
      </c>
      <c r="O884" s="49">
        <f t="shared" si="152"/>
        <v>0</v>
      </c>
      <c r="P884" s="50">
        <f t="shared" si="153"/>
        <v>0</v>
      </c>
      <c r="Q884" s="105"/>
      <c r="R884" s="105"/>
      <c r="S884" s="105"/>
    </row>
    <row r="885" spans="1:19" x14ac:dyDescent="0.2">
      <c r="A885" s="104">
        <f>IF(E885&gt;0,IF(E885&gt;0,1+MAX($A$14:A884),0),0)</f>
        <v>0</v>
      </c>
      <c r="B885" s="39"/>
      <c r="C885" s="48"/>
      <c r="D885" s="25"/>
      <c r="E885" s="73"/>
      <c r="F885" s="76">
        <f t="shared" si="143"/>
        <v>0</v>
      </c>
      <c r="G885" s="71">
        <f t="shared" si="144"/>
        <v>0</v>
      </c>
      <c r="H885" s="71">
        <f t="shared" si="145"/>
        <v>0</v>
      </c>
      <c r="I885" s="71">
        <f t="shared" si="146"/>
        <v>0</v>
      </c>
      <c r="J885" s="71">
        <f t="shared" si="147"/>
        <v>0</v>
      </c>
      <c r="K885" s="50">
        <f t="shared" si="148"/>
        <v>0</v>
      </c>
      <c r="L885" s="51">
        <f t="shared" si="149"/>
        <v>0</v>
      </c>
      <c r="M885" s="49">
        <f t="shared" si="150"/>
        <v>0</v>
      </c>
      <c r="N885" s="49">
        <f t="shared" si="151"/>
        <v>0</v>
      </c>
      <c r="O885" s="49">
        <f t="shared" si="152"/>
        <v>0</v>
      </c>
      <c r="P885" s="50">
        <f t="shared" si="153"/>
        <v>0</v>
      </c>
      <c r="Q885" s="105"/>
      <c r="R885" s="105"/>
      <c r="S885" s="105"/>
    </row>
    <row r="886" spans="1:19" x14ac:dyDescent="0.2">
      <c r="A886" s="104">
        <f>IF(E886&gt;0,IF(E886&gt;0,1+MAX($A$14:A885),0),0)</f>
        <v>0</v>
      </c>
      <c r="B886" s="39"/>
      <c r="C886" s="48"/>
      <c r="D886" s="25"/>
      <c r="E886" s="73"/>
      <c r="F886" s="76">
        <f t="shared" si="143"/>
        <v>0</v>
      </c>
      <c r="G886" s="71">
        <f t="shared" si="144"/>
        <v>0</v>
      </c>
      <c r="H886" s="71">
        <f t="shared" si="145"/>
        <v>0</v>
      </c>
      <c r="I886" s="71">
        <f t="shared" si="146"/>
        <v>0</v>
      </c>
      <c r="J886" s="71">
        <f t="shared" si="147"/>
        <v>0</v>
      </c>
      <c r="K886" s="50">
        <f t="shared" si="148"/>
        <v>0</v>
      </c>
      <c r="L886" s="51">
        <f t="shared" si="149"/>
        <v>0</v>
      </c>
      <c r="M886" s="49">
        <f t="shared" si="150"/>
        <v>0</v>
      </c>
      <c r="N886" s="49">
        <f t="shared" si="151"/>
        <v>0</v>
      </c>
      <c r="O886" s="49">
        <f t="shared" si="152"/>
        <v>0</v>
      </c>
      <c r="P886" s="50">
        <f t="shared" si="153"/>
        <v>0</v>
      </c>
      <c r="Q886" s="105"/>
      <c r="R886" s="105"/>
      <c r="S886" s="105"/>
    </row>
    <row r="887" spans="1:19" x14ac:dyDescent="0.2">
      <c r="A887" s="104">
        <f>IF(E887&gt;0,IF(E887&gt;0,1+MAX($A$14:A886),0),0)</f>
        <v>0</v>
      </c>
      <c r="B887" s="39"/>
      <c r="C887" s="48"/>
      <c r="D887" s="25"/>
      <c r="E887" s="73"/>
      <c r="F887" s="76">
        <f t="shared" si="143"/>
        <v>0</v>
      </c>
      <c r="G887" s="71">
        <f t="shared" si="144"/>
        <v>0</v>
      </c>
      <c r="H887" s="71">
        <f t="shared" si="145"/>
        <v>0</v>
      </c>
      <c r="I887" s="71">
        <f t="shared" si="146"/>
        <v>0</v>
      </c>
      <c r="J887" s="71">
        <f t="shared" si="147"/>
        <v>0</v>
      </c>
      <c r="K887" s="50">
        <f t="shared" si="148"/>
        <v>0</v>
      </c>
      <c r="L887" s="51">
        <f t="shared" si="149"/>
        <v>0</v>
      </c>
      <c r="M887" s="49">
        <f t="shared" si="150"/>
        <v>0</v>
      </c>
      <c r="N887" s="49">
        <f t="shared" si="151"/>
        <v>0</v>
      </c>
      <c r="O887" s="49">
        <f t="shared" si="152"/>
        <v>0</v>
      </c>
      <c r="P887" s="50">
        <f t="shared" si="153"/>
        <v>0</v>
      </c>
      <c r="Q887" s="105"/>
      <c r="R887" s="105"/>
      <c r="S887" s="105"/>
    </row>
    <row r="888" spans="1:19" x14ac:dyDescent="0.2">
      <c r="A888" s="104">
        <f>IF(E888&gt;0,IF(E888&gt;0,1+MAX($A$14:A887),0),0)</f>
        <v>0</v>
      </c>
      <c r="B888" s="39"/>
      <c r="C888" s="48"/>
      <c r="D888" s="25"/>
      <c r="E888" s="73"/>
      <c r="F888" s="76">
        <f t="shared" si="143"/>
        <v>0</v>
      </c>
      <c r="G888" s="71">
        <f t="shared" si="144"/>
        <v>0</v>
      </c>
      <c r="H888" s="71">
        <f t="shared" si="145"/>
        <v>0</v>
      </c>
      <c r="I888" s="71">
        <f t="shared" si="146"/>
        <v>0</v>
      </c>
      <c r="J888" s="71">
        <f t="shared" si="147"/>
        <v>0</v>
      </c>
      <c r="K888" s="50">
        <f t="shared" si="148"/>
        <v>0</v>
      </c>
      <c r="L888" s="51">
        <f t="shared" si="149"/>
        <v>0</v>
      </c>
      <c r="M888" s="49">
        <f t="shared" si="150"/>
        <v>0</v>
      </c>
      <c r="N888" s="49">
        <f t="shared" si="151"/>
        <v>0</v>
      </c>
      <c r="O888" s="49">
        <f t="shared" si="152"/>
        <v>0</v>
      </c>
      <c r="P888" s="50">
        <f t="shared" si="153"/>
        <v>0</v>
      </c>
      <c r="Q888" s="105"/>
      <c r="R888" s="105"/>
      <c r="S888" s="105"/>
    </row>
    <row r="889" spans="1:19" x14ac:dyDescent="0.2">
      <c r="A889" s="104">
        <f>IF(E889&gt;0,IF(E889&gt;0,1+MAX($A$14:A888),0),0)</f>
        <v>0</v>
      </c>
      <c r="B889" s="39"/>
      <c r="C889" s="48"/>
      <c r="D889" s="25"/>
      <c r="E889" s="73"/>
      <c r="F889" s="76">
        <f t="shared" si="143"/>
        <v>0</v>
      </c>
      <c r="G889" s="71">
        <f t="shared" si="144"/>
        <v>0</v>
      </c>
      <c r="H889" s="71">
        <f t="shared" si="145"/>
        <v>0</v>
      </c>
      <c r="I889" s="71">
        <f t="shared" si="146"/>
        <v>0</v>
      </c>
      <c r="J889" s="71">
        <f t="shared" si="147"/>
        <v>0</v>
      </c>
      <c r="K889" s="50">
        <f t="shared" si="148"/>
        <v>0</v>
      </c>
      <c r="L889" s="51">
        <f t="shared" si="149"/>
        <v>0</v>
      </c>
      <c r="M889" s="49">
        <f t="shared" si="150"/>
        <v>0</v>
      </c>
      <c r="N889" s="49">
        <f t="shared" si="151"/>
        <v>0</v>
      </c>
      <c r="O889" s="49">
        <f t="shared" si="152"/>
        <v>0</v>
      </c>
      <c r="P889" s="50">
        <f t="shared" si="153"/>
        <v>0</v>
      </c>
      <c r="Q889" s="105"/>
      <c r="R889" s="105"/>
      <c r="S889" s="105"/>
    </row>
    <row r="890" spans="1:19" x14ac:dyDescent="0.2">
      <c r="A890" s="104">
        <f>IF(E890&gt;0,IF(E890&gt;0,1+MAX($A$14:A889),0),0)</f>
        <v>0</v>
      </c>
      <c r="B890" s="39"/>
      <c r="C890" s="48"/>
      <c r="D890" s="25"/>
      <c r="E890" s="73"/>
      <c r="F890" s="76">
        <f t="shared" si="143"/>
        <v>0</v>
      </c>
      <c r="G890" s="71">
        <f t="shared" si="144"/>
        <v>0</v>
      </c>
      <c r="H890" s="71">
        <f t="shared" si="145"/>
        <v>0</v>
      </c>
      <c r="I890" s="71">
        <f t="shared" si="146"/>
        <v>0</v>
      </c>
      <c r="J890" s="71">
        <f t="shared" si="147"/>
        <v>0</v>
      </c>
      <c r="K890" s="50">
        <f t="shared" si="148"/>
        <v>0</v>
      </c>
      <c r="L890" s="51">
        <f t="shared" si="149"/>
        <v>0</v>
      </c>
      <c r="M890" s="49">
        <f t="shared" si="150"/>
        <v>0</v>
      </c>
      <c r="N890" s="49">
        <f t="shared" si="151"/>
        <v>0</v>
      </c>
      <c r="O890" s="49">
        <f t="shared" si="152"/>
        <v>0</v>
      </c>
      <c r="P890" s="50">
        <f t="shared" si="153"/>
        <v>0</v>
      </c>
      <c r="Q890" s="105"/>
      <c r="R890" s="105"/>
      <c r="S890" s="105"/>
    </row>
    <row r="891" spans="1:19" x14ac:dyDescent="0.2">
      <c r="A891" s="104">
        <f>IF(E891&gt;0,IF(E891&gt;0,1+MAX($A$14:A890),0),0)</f>
        <v>0</v>
      </c>
      <c r="B891" s="39"/>
      <c r="C891" s="48"/>
      <c r="D891" s="25"/>
      <c r="E891" s="73"/>
      <c r="F891" s="76">
        <f t="shared" si="143"/>
        <v>0</v>
      </c>
      <c r="G891" s="71">
        <f t="shared" si="144"/>
        <v>0</v>
      </c>
      <c r="H891" s="71">
        <f t="shared" si="145"/>
        <v>0</v>
      </c>
      <c r="I891" s="71">
        <f t="shared" si="146"/>
        <v>0</v>
      </c>
      <c r="J891" s="71">
        <f t="shared" si="147"/>
        <v>0</v>
      </c>
      <c r="K891" s="50">
        <f t="shared" si="148"/>
        <v>0</v>
      </c>
      <c r="L891" s="51">
        <f t="shared" si="149"/>
        <v>0</v>
      </c>
      <c r="M891" s="49">
        <f t="shared" si="150"/>
        <v>0</v>
      </c>
      <c r="N891" s="49">
        <f t="shared" si="151"/>
        <v>0</v>
      </c>
      <c r="O891" s="49">
        <f t="shared" si="152"/>
        <v>0</v>
      </c>
      <c r="P891" s="50">
        <f t="shared" si="153"/>
        <v>0</v>
      </c>
      <c r="Q891" s="105"/>
      <c r="R891" s="105"/>
      <c r="S891" s="105"/>
    </row>
    <row r="892" spans="1:19" x14ac:dyDescent="0.2">
      <c r="A892" s="104">
        <f>IF(E892&gt;0,IF(E892&gt;0,1+MAX($A$14:A891),0),0)</f>
        <v>0</v>
      </c>
      <c r="B892" s="39"/>
      <c r="C892" s="48"/>
      <c r="D892" s="25"/>
      <c r="E892" s="73"/>
      <c r="F892" s="76">
        <f t="shared" si="143"/>
        <v>0</v>
      </c>
      <c r="G892" s="71">
        <f t="shared" si="144"/>
        <v>0</v>
      </c>
      <c r="H892" s="71">
        <f t="shared" si="145"/>
        <v>0</v>
      </c>
      <c r="I892" s="71">
        <f t="shared" si="146"/>
        <v>0</v>
      </c>
      <c r="J892" s="71">
        <f t="shared" si="147"/>
        <v>0</v>
      </c>
      <c r="K892" s="50">
        <f t="shared" si="148"/>
        <v>0</v>
      </c>
      <c r="L892" s="51">
        <f t="shared" si="149"/>
        <v>0</v>
      </c>
      <c r="M892" s="49">
        <f t="shared" si="150"/>
        <v>0</v>
      </c>
      <c r="N892" s="49">
        <f t="shared" si="151"/>
        <v>0</v>
      </c>
      <c r="O892" s="49">
        <f t="shared" si="152"/>
        <v>0</v>
      </c>
      <c r="P892" s="50">
        <f t="shared" si="153"/>
        <v>0</v>
      </c>
      <c r="Q892" s="105"/>
      <c r="R892" s="105"/>
      <c r="S892" s="105"/>
    </row>
    <row r="893" spans="1:19" x14ac:dyDescent="0.2">
      <c r="A893" s="104">
        <f>IF(E893&gt;0,IF(E893&gt;0,1+MAX($A$14:A892),0),0)</f>
        <v>0</v>
      </c>
      <c r="B893" s="39"/>
      <c r="C893" s="48"/>
      <c r="D893" s="25"/>
      <c r="E893" s="73"/>
      <c r="F893" s="76">
        <f t="shared" si="143"/>
        <v>0</v>
      </c>
      <c r="G893" s="71">
        <f t="shared" si="144"/>
        <v>0</v>
      </c>
      <c r="H893" s="71">
        <f t="shared" si="145"/>
        <v>0</v>
      </c>
      <c r="I893" s="71">
        <f t="shared" si="146"/>
        <v>0</v>
      </c>
      <c r="J893" s="71">
        <f t="shared" si="147"/>
        <v>0</v>
      </c>
      <c r="K893" s="50">
        <f t="shared" si="148"/>
        <v>0</v>
      </c>
      <c r="L893" s="51">
        <f t="shared" si="149"/>
        <v>0</v>
      </c>
      <c r="M893" s="49">
        <f t="shared" si="150"/>
        <v>0</v>
      </c>
      <c r="N893" s="49">
        <f t="shared" si="151"/>
        <v>0</v>
      </c>
      <c r="O893" s="49">
        <f t="shared" si="152"/>
        <v>0</v>
      </c>
      <c r="P893" s="50">
        <f t="shared" si="153"/>
        <v>0</v>
      </c>
      <c r="Q893" s="105"/>
      <c r="R893" s="105"/>
      <c r="S893" s="105"/>
    </row>
    <row r="894" spans="1:19" x14ac:dyDescent="0.2">
      <c r="A894" s="104">
        <f>IF(E894&gt;0,IF(E894&gt;0,1+MAX($A$14:A893),0),0)</f>
        <v>0</v>
      </c>
      <c r="B894" s="39"/>
      <c r="C894" s="48"/>
      <c r="D894" s="25"/>
      <c r="E894" s="73"/>
      <c r="F894" s="76">
        <f t="shared" si="143"/>
        <v>0</v>
      </c>
      <c r="G894" s="71">
        <f t="shared" si="144"/>
        <v>0</v>
      </c>
      <c r="H894" s="71">
        <f t="shared" si="145"/>
        <v>0</v>
      </c>
      <c r="I894" s="71">
        <f t="shared" si="146"/>
        <v>0</v>
      </c>
      <c r="J894" s="71">
        <f t="shared" si="147"/>
        <v>0</v>
      </c>
      <c r="K894" s="50">
        <f t="shared" si="148"/>
        <v>0</v>
      </c>
      <c r="L894" s="51">
        <f t="shared" si="149"/>
        <v>0</v>
      </c>
      <c r="M894" s="49">
        <f t="shared" si="150"/>
        <v>0</v>
      </c>
      <c r="N894" s="49">
        <f t="shared" si="151"/>
        <v>0</v>
      </c>
      <c r="O894" s="49">
        <f t="shared" si="152"/>
        <v>0</v>
      </c>
      <c r="P894" s="50">
        <f t="shared" si="153"/>
        <v>0</v>
      </c>
      <c r="Q894" s="105"/>
      <c r="R894" s="105"/>
      <c r="S894" s="105"/>
    </row>
    <row r="895" spans="1:19" x14ac:dyDescent="0.2">
      <c r="A895" s="104">
        <f>IF(E895&gt;0,IF(E895&gt;0,1+MAX($A$14:A894),0),0)</f>
        <v>0</v>
      </c>
      <c r="B895" s="39"/>
      <c r="C895" s="48"/>
      <c r="D895" s="25"/>
      <c r="E895" s="73"/>
      <c r="F895" s="76">
        <f t="shared" si="143"/>
        <v>0</v>
      </c>
      <c r="G895" s="71">
        <f t="shared" si="144"/>
        <v>0</v>
      </c>
      <c r="H895" s="71">
        <f t="shared" si="145"/>
        <v>0</v>
      </c>
      <c r="I895" s="71">
        <f t="shared" si="146"/>
        <v>0</v>
      </c>
      <c r="J895" s="71">
        <f t="shared" si="147"/>
        <v>0</v>
      </c>
      <c r="K895" s="50">
        <f t="shared" si="148"/>
        <v>0</v>
      </c>
      <c r="L895" s="51">
        <f t="shared" si="149"/>
        <v>0</v>
      </c>
      <c r="M895" s="49">
        <f t="shared" si="150"/>
        <v>0</v>
      </c>
      <c r="N895" s="49">
        <f t="shared" si="151"/>
        <v>0</v>
      </c>
      <c r="O895" s="49">
        <f t="shared" si="152"/>
        <v>0</v>
      </c>
      <c r="P895" s="50">
        <f t="shared" si="153"/>
        <v>0</v>
      </c>
      <c r="Q895" s="105"/>
      <c r="R895" s="105"/>
      <c r="S895" s="105"/>
    </row>
    <row r="896" spans="1:19" x14ac:dyDescent="0.2">
      <c r="A896" s="104">
        <f>IF(E896&gt;0,IF(E896&gt;0,1+MAX($A$14:A895),0),0)</f>
        <v>0</v>
      </c>
      <c r="B896" s="39"/>
      <c r="C896" s="48"/>
      <c r="D896" s="25"/>
      <c r="E896" s="73"/>
      <c r="F896" s="76">
        <f t="shared" si="143"/>
        <v>0</v>
      </c>
      <c r="G896" s="71">
        <f t="shared" si="144"/>
        <v>0</v>
      </c>
      <c r="H896" s="71">
        <f t="shared" si="145"/>
        <v>0</v>
      </c>
      <c r="I896" s="71">
        <f t="shared" si="146"/>
        <v>0</v>
      </c>
      <c r="J896" s="71">
        <f t="shared" si="147"/>
        <v>0</v>
      </c>
      <c r="K896" s="50">
        <f t="shared" si="148"/>
        <v>0</v>
      </c>
      <c r="L896" s="51">
        <f t="shared" si="149"/>
        <v>0</v>
      </c>
      <c r="M896" s="49">
        <f t="shared" si="150"/>
        <v>0</v>
      </c>
      <c r="N896" s="49">
        <f t="shared" si="151"/>
        <v>0</v>
      </c>
      <c r="O896" s="49">
        <f t="shared" si="152"/>
        <v>0</v>
      </c>
      <c r="P896" s="50">
        <f t="shared" si="153"/>
        <v>0</v>
      </c>
      <c r="Q896" s="105"/>
      <c r="R896" s="105"/>
      <c r="S896" s="105"/>
    </row>
    <row r="897" spans="1:19" x14ac:dyDescent="0.2">
      <c r="A897" s="104">
        <f>IF(E897&gt;0,IF(E897&gt;0,1+MAX($A$14:A896),0),0)</f>
        <v>0</v>
      </c>
      <c r="B897" s="39"/>
      <c r="C897" s="48"/>
      <c r="D897" s="25"/>
      <c r="E897" s="73"/>
      <c r="F897" s="76">
        <f t="shared" si="143"/>
        <v>0</v>
      </c>
      <c r="G897" s="71">
        <f t="shared" si="144"/>
        <v>0</v>
      </c>
      <c r="H897" s="71">
        <f t="shared" si="145"/>
        <v>0</v>
      </c>
      <c r="I897" s="71">
        <f t="shared" si="146"/>
        <v>0</v>
      </c>
      <c r="J897" s="71">
        <f t="shared" si="147"/>
        <v>0</v>
      </c>
      <c r="K897" s="50">
        <f t="shared" si="148"/>
        <v>0</v>
      </c>
      <c r="L897" s="51">
        <f t="shared" si="149"/>
        <v>0</v>
      </c>
      <c r="M897" s="49">
        <f t="shared" si="150"/>
        <v>0</v>
      </c>
      <c r="N897" s="49">
        <f t="shared" si="151"/>
        <v>0</v>
      </c>
      <c r="O897" s="49">
        <f t="shared" si="152"/>
        <v>0</v>
      </c>
      <c r="P897" s="50">
        <f t="shared" si="153"/>
        <v>0</v>
      </c>
      <c r="Q897" s="105"/>
      <c r="R897" s="105"/>
      <c r="S897" s="105"/>
    </row>
    <row r="898" spans="1:19" x14ac:dyDescent="0.2">
      <c r="A898" s="104">
        <f>IF(E898&gt;0,IF(E898&gt;0,1+MAX($A$14:A897),0),0)</f>
        <v>0</v>
      </c>
      <c r="B898" s="39"/>
      <c r="C898" s="48"/>
      <c r="D898" s="25"/>
      <c r="E898" s="73"/>
      <c r="F898" s="76">
        <f t="shared" si="143"/>
        <v>0</v>
      </c>
      <c r="G898" s="71">
        <f t="shared" si="144"/>
        <v>0</v>
      </c>
      <c r="H898" s="71">
        <f t="shared" si="145"/>
        <v>0</v>
      </c>
      <c r="I898" s="71">
        <f t="shared" si="146"/>
        <v>0</v>
      </c>
      <c r="J898" s="71">
        <f t="shared" si="147"/>
        <v>0</v>
      </c>
      <c r="K898" s="50">
        <f t="shared" si="148"/>
        <v>0</v>
      </c>
      <c r="L898" s="51">
        <f t="shared" si="149"/>
        <v>0</v>
      </c>
      <c r="M898" s="49">
        <f t="shared" si="150"/>
        <v>0</v>
      </c>
      <c r="N898" s="49">
        <f t="shared" si="151"/>
        <v>0</v>
      </c>
      <c r="O898" s="49">
        <f t="shared" si="152"/>
        <v>0</v>
      </c>
      <c r="P898" s="50">
        <f t="shared" si="153"/>
        <v>0</v>
      </c>
      <c r="Q898" s="105"/>
      <c r="R898" s="105"/>
      <c r="S898" s="105"/>
    </row>
    <row r="899" spans="1:19" x14ac:dyDescent="0.2">
      <c r="A899" s="104">
        <f>IF(E899&gt;0,IF(E899&gt;0,1+MAX($A$14:A898),0),0)</f>
        <v>0</v>
      </c>
      <c r="B899" s="39"/>
      <c r="C899" s="48"/>
      <c r="D899" s="25"/>
      <c r="E899" s="73"/>
      <c r="F899" s="76">
        <f t="shared" si="143"/>
        <v>0</v>
      </c>
      <c r="G899" s="71">
        <f t="shared" si="144"/>
        <v>0</v>
      </c>
      <c r="H899" s="71">
        <f t="shared" si="145"/>
        <v>0</v>
      </c>
      <c r="I899" s="71">
        <f t="shared" si="146"/>
        <v>0</v>
      </c>
      <c r="J899" s="71">
        <f t="shared" si="147"/>
        <v>0</v>
      </c>
      <c r="K899" s="50">
        <f t="shared" si="148"/>
        <v>0</v>
      </c>
      <c r="L899" s="51">
        <f t="shared" si="149"/>
        <v>0</v>
      </c>
      <c r="M899" s="49">
        <f t="shared" si="150"/>
        <v>0</v>
      </c>
      <c r="N899" s="49">
        <f t="shared" si="151"/>
        <v>0</v>
      </c>
      <c r="O899" s="49">
        <f t="shared" si="152"/>
        <v>0</v>
      </c>
      <c r="P899" s="50">
        <f t="shared" si="153"/>
        <v>0</v>
      </c>
      <c r="Q899" s="105"/>
      <c r="R899" s="105"/>
      <c r="S899" s="105"/>
    </row>
    <row r="900" spans="1:19" x14ac:dyDescent="0.2">
      <c r="A900" s="104">
        <f>IF(E900&gt;0,IF(E900&gt;0,1+MAX($A$14:A899),0),0)</f>
        <v>0</v>
      </c>
      <c r="B900" s="39"/>
      <c r="C900" s="48"/>
      <c r="D900" s="25"/>
      <c r="E900" s="73"/>
      <c r="F900" s="76">
        <f t="shared" si="143"/>
        <v>0</v>
      </c>
      <c r="G900" s="71">
        <f t="shared" si="144"/>
        <v>0</v>
      </c>
      <c r="H900" s="71">
        <f t="shared" si="145"/>
        <v>0</v>
      </c>
      <c r="I900" s="71">
        <f t="shared" si="146"/>
        <v>0</v>
      </c>
      <c r="J900" s="71">
        <f t="shared" si="147"/>
        <v>0</v>
      </c>
      <c r="K900" s="50">
        <f t="shared" si="148"/>
        <v>0</v>
      </c>
      <c r="L900" s="51">
        <f t="shared" si="149"/>
        <v>0</v>
      </c>
      <c r="M900" s="49">
        <f t="shared" si="150"/>
        <v>0</v>
      </c>
      <c r="N900" s="49">
        <f t="shared" si="151"/>
        <v>0</v>
      </c>
      <c r="O900" s="49">
        <f t="shared" si="152"/>
        <v>0</v>
      </c>
      <c r="P900" s="50">
        <f t="shared" si="153"/>
        <v>0</v>
      </c>
      <c r="Q900" s="105"/>
      <c r="R900" s="105"/>
      <c r="S900" s="105"/>
    </row>
    <row r="901" spans="1:19" x14ac:dyDescent="0.2">
      <c r="A901" s="104">
        <f>IF(E901&gt;0,IF(E901&gt;0,1+MAX($A$14:A900),0),0)</f>
        <v>0</v>
      </c>
      <c r="B901" s="39"/>
      <c r="C901" s="48"/>
      <c r="D901" s="25"/>
      <c r="E901" s="73"/>
      <c r="F901" s="76">
        <f t="shared" si="143"/>
        <v>0</v>
      </c>
      <c r="G901" s="71">
        <f t="shared" si="144"/>
        <v>0</v>
      </c>
      <c r="H901" s="71">
        <f t="shared" si="145"/>
        <v>0</v>
      </c>
      <c r="I901" s="71">
        <f t="shared" si="146"/>
        <v>0</v>
      </c>
      <c r="J901" s="71">
        <f t="shared" si="147"/>
        <v>0</v>
      </c>
      <c r="K901" s="50">
        <f t="shared" si="148"/>
        <v>0</v>
      </c>
      <c r="L901" s="51">
        <f t="shared" si="149"/>
        <v>0</v>
      </c>
      <c r="M901" s="49">
        <f t="shared" si="150"/>
        <v>0</v>
      </c>
      <c r="N901" s="49">
        <f t="shared" si="151"/>
        <v>0</v>
      </c>
      <c r="O901" s="49">
        <f t="shared" si="152"/>
        <v>0</v>
      </c>
      <c r="P901" s="50">
        <f t="shared" si="153"/>
        <v>0</v>
      </c>
      <c r="Q901" s="105"/>
      <c r="R901" s="105"/>
      <c r="S901" s="105"/>
    </row>
    <row r="902" spans="1:19" x14ac:dyDescent="0.2">
      <c r="A902" s="104">
        <f>IF(E902&gt;0,IF(E902&gt;0,1+MAX($A$14:A901),0),0)</f>
        <v>0</v>
      </c>
      <c r="B902" s="39"/>
      <c r="C902" s="48"/>
      <c r="D902" s="25"/>
      <c r="E902" s="73"/>
      <c r="F902" s="76">
        <f t="shared" si="143"/>
        <v>0</v>
      </c>
      <c r="G902" s="71">
        <f t="shared" si="144"/>
        <v>0</v>
      </c>
      <c r="H902" s="71">
        <f t="shared" si="145"/>
        <v>0</v>
      </c>
      <c r="I902" s="71">
        <f t="shared" si="146"/>
        <v>0</v>
      </c>
      <c r="J902" s="71">
        <f t="shared" si="147"/>
        <v>0</v>
      </c>
      <c r="K902" s="50">
        <f t="shared" si="148"/>
        <v>0</v>
      </c>
      <c r="L902" s="51">
        <f t="shared" si="149"/>
        <v>0</v>
      </c>
      <c r="M902" s="49">
        <f t="shared" si="150"/>
        <v>0</v>
      </c>
      <c r="N902" s="49">
        <f t="shared" si="151"/>
        <v>0</v>
      </c>
      <c r="O902" s="49">
        <f t="shared" si="152"/>
        <v>0</v>
      </c>
      <c r="P902" s="50">
        <f t="shared" si="153"/>
        <v>0</v>
      </c>
      <c r="Q902" s="105"/>
      <c r="R902" s="105"/>
      <c r="S902" s="105"/>
    </row>
    <row r="903" spans="1:19" x14ac:dyDescent="0.2">
      <c r="A903" s="104">
        <f>IF(E903&gt;0,IF(E903&gt;0,1+MAX($A$14:A902),0),0)</f>
        <v>0</v>
      </c>
      <c r="B903" s="39"/>
      <c r="C903" s="48"/>
      <c r="D903" s="25"/>
      <c r="E903" s="73"/>
      <c r="F903" s="76">
        <f t="shared" si="143"/>
        <v>0</v>
      </c>
      <c r="G903" s="71">
        <f t="shared" si="144"/>
        <v>0</v>
      </c>
      <c r="H903" s="71">
        <f t="shared" si="145"/>
        <v>0</v>
      </c>
      <c r="I903" s="71">
        <f t="shared" si="146"/>
        <v>0</v>
      </c>
      <c r="J903" s="71">
        <f t="shared" si="147"/>
        <v>0</v>
      </c>
      <c r="K903" s="50">
        <f t="shared" si="148"/>
        <v>0</v>
      </c>
      <c r="L903" s="51">
        <f t="shared" si="149"/>
        <v>0</v>
      </c>
      <c r="M903" s="49">
        <f t="shared" si="150"/>
        <v>0</v>
      </c>
      <c r="N903" s="49">
        <f t="shared" si="151"/>
        <v>0</v>
      </c>
      <c r="O903" s="49">
        <f t="shared" si="152"/>
        <v>0</v>
      </c>
      <c r="P903" s="50">
        <f t="shared" si="153"/>
        <v>0</v>
      </c>
      <c r="Q903" s="105"/>
      <c r="R903" s="105"/>
      <c r="S903" s="105"/>
    </row>
    <row r="904" spans="1:19" x14ac:dyDescent="0.2">
      <c r="A904" s="104">
        <f>IF(E904&gt;0,IF(E904&gt;0,1+MAX($A$14:A903),0),0)</f>
        <v>0</v>
      </c>
      <c r="B904" s="39"/>
      <c r="C904" s="48"/>
      <c r="D904" s="25"/>
      <c r="E904" s="73"/>
      <c r="F904" s="76">
        <f t="shared" si="143"/>
        <v>0</v>
      </c>
      <c r="G904" s="71">
        <f t="shared" si="144"/>
        <v>0</v>
      </c>
      <c r="H904" s="71">
        <f t="shared" si="145"/>
        <v>0</v>
      </c>
      <c r="I904" s="71">
        <f t="shared" si="146"/>
        <v>0</v>
      </c>
      <c r="J904" s="71">
        <f t="shared" si="147"/>
        <v>0</v>
      </c>
      <c r="K904" s="50">
        <f t="shared" si="148"/>
        <v>0</v>
      </c>
      <c r="L904" s="51">
        <f t="shared" si="149"/>
        <v>0</v>
      </c>
      <c r="M904" s="49">
        <f t="shared" si="150"/>
        <v>0</v>
      </c>
      <c r="N904" s="49">
        <f t="shared" si="151"/>
        <v>0</v>
      </c>
      <c r="O904" s="49">
        <f t="shared" si="152"/>
        <v>0</v>
      </c>
      <c r="P904" s="50">
        <f t="shared" si="153"/>
        <v>0</v>
      </c>
      <c r="Q904" s="105"/>
      <c r="R904" s="105"/>
      <c r="S904" s="105"/>
    </row>
    <row r="905" spans="1:19" x14ac:dyDescent="0.2">
      <c r="A905" s="104">
        <f>IF(E905&gt;0,IF(E905&gt;0,1+MAX($A$14:A904),0),0)</f>
        <v>0</v>
      </c>
      <c r="B905" s="39"/>
      <c r="C905" s="48"/>
      <c r="D905" s="25"/>
      <c r="E905" s="73"/>
      <c r="F905" s="76">
        <f t="shared" si="143"/>
        <v>0</v>
      </c>
      <c r="G905" s="71">
        <f t="shared" si="144"/>
        <v>0</v>
      </c>
      <c r="H905" s="71">
        <f t="shared" si="145"/>
        <v>0</v>
      </c>
      <c r="I905" s="71">
        <f t="shared" si="146"/>
        <v>0</v>
      </c>
      <c r="J905" s="71">
        <f t="shared" si="147"/>
        <v>0</v>
      </c>
      <c r="K905" s="50">
        <f t="shared" si="148"/>
        <v>0</v>
      </c>
      <c r="L905" s="51">
        <f t="shared" si="149"/>
        <v>0</v>
      </c>
      <c r="M905" s="49">
        <f t="shared" si="150"/>
        <v>0</v>
      </c>
      <c r="N905" s="49">
        <f t="shared" si="151"/>
        <v>0</v>
      </c>
      <c r="O905" s="49">
        <f t="shared" si="152"/>
        <v>0</v>
      </c>
      <c r="P905" s="50">
        <f t="shared" si="153"/>
        <v>0</v>
      </c>
      <c r="Q905" s="105"/>
      <c r="R905" s="105"/>
      <c r="S905" s="105"/>
    </row>
    <row r="906" spans="1:19" x14ac:dyDescent="0.2">
      <c r="A906" s="104">
        <f>IF(E906&gt;0,IF(E906&gt;0,1+MAX($A$14:A905),0),0)</f>
        <v>0</v>
      </c>
      <c r="B906" s="39"/>
      <c r="C906" s="48"/>
      <c r="D906" s="25"/>
      <c r="E906" s="73"/>
      <c r="F906" s="76">
        <f t="shared" si="143"/>
        <v>0</v>
      </c>
      <c r="G906" s="71">
        <f t="shared" si="144"/>
        <v>0</v>
      </c>
      <c r="H906" s="71">
        <f t="shared" si="145"/>
        <v>0</v>
      </c>
      <c r="I906" s="71">
        <f t="shared" si="146"/>
        <v>0</v>
      </c>
      <c r="J906" s="71">
        <f t="shared" si="147"/>
        <v>0</v>
      </c>
      <c r="K906" s="50">
        <f t="shared" si="148"/>
        <v>0</v>
      </c>
      <c r="L906" s="51">
        <f t="shared" si="149"/>
        <v>0</v>
      </c>
      <c r="M906" s="49">
        <f t="shared" si="150"/>
        <v>0</v>
      </c>
      <c r="N906" s="49">
        <f t="shared" si="151"/>
        <v>0</v>
      </c>
      <c r="O906" s="49">
        <f t="shared" si="152"/>
        <v>0</v>
      </c>
      <c r="P906" s="50">
        <f t="shared" si="153"/>
        <v>0</v>
      </c>
      <c r="Q906" s="105"/>
      <c r="R906" s="105"/>
      <c r="S906" s="105"/>
    </row>
    <row r="907" spans="1:19" x14ac:dyDescent="0.2">
      <c r="A907" s="104">
        <f>IF(E907&gt;0,IF(E907&gt;0,1+MAX($A$14:A906),0),0)</f>
        <v>0</v>
      </c>
      <c r="B907" s="39"/>
      <c r="C907" s="48"/>
      <c r="D907" s="25"/>
      <c r="E907" s="73"/>
      <c r="F907" s="76">
        <f t="shared" si="143"/>
        <v>0</v>
      </c>
      <c r="G907" s="71">
        <f t="shared" si="144"/>
        <v>0</v>
      </c>
      <c r="H907" s="71">
        <f t="shared" si="145"/>
        <v>0</v>
      </c>
      <c r="I907" s="71">
        <f t="shared" si="146"/>
        <v>0</v>
      </c>
      <c r="J907" s="71">
        <f t="shared" si="147"/>
        <v>0</v>
      </c>
      <c r="K907" s="50">
        <f t="shared" si="148"/>
        <v>0</v>
      </c>
      <c r="L907" s="51">
        <f t="shared" si="149"/>
        <v>0</v>
      </c>
      <c r="M907" s="49">
        <f t="shared" si="150"/>
        <v>0</v>
      </c>
      <c r="N907" s="49">
        <f t="shared" si="151"/>
        <v>0</v>
      </c>
      <c r="O907" s="49">
        <f t="shared" si="152"/>
        <v>0</v>
      </c>
      <c r="P907" s="50">
        <f t="shared" si="153"/>
        <v>0</v>
      </c>
      <c r="Q907" s="105"/>
      <c r="R907" s="105"/>
      <c r="S907" s="105"/>
    </row>
    <row r="908" spans="1:19" x14ac:dyDescent="0.2">
      <c r="A908" s="104">
        <f>IF(E908&gt;0,IF(E908&gt;0,1+MAX($A$14:A907),0),0)</f>
        <v>0</v>
      </c>
      <c r="B908" s="39"/>
      <c r="C908" s="48"/>
      <c r="D908" s="25"/>
      <c r="E908" s="73"/>
      <c r="F908" s="76">
        <f t="shared" si="143"/>
        <v>0</v>
      </c>
      <c r="G908" s="71">
        <f t="shared" si="144"/>
        <v>0</v>
      </c>
      <c r="H908" s="71">
        <f t="shared" si="145"/>
        <v>0</v>
      </c>
      <c r="I908" s="71">
        <f t="shared" si="146"/>
        <v>0</v>
      </c>
      <c r="J908" s="71">
        <f t="shared" si="147"/>
        <v>0</v>
      </c>
      <c r="K908" s="50">
        <f t="shared" si="148"/>
        <v>0</v>
      </c>
      <c r="L908" s="51">
        <f t="shared" si="149"/>
        <v>0</v>
      </c>
      <c r="M908" s="49">
        <f t="shared" si="150"/>
        <v>0</v>
      </c>
      <c r="N908" s="49">
        <f t="shared" si="151"/>
        <v>0</v>
      </c>
      <c r="O908" s="49">
        <f t="shared" si="152"/>
        <v>0</v>
      </c>
      <c r="P908" s="50">
        <f t="shared" si="153"/>
        <v>0</v>
      </c>
      <c r="Q908" s="105"/>
      <c r="R908" s="105"/>
      <c r="S908" s="105"/>
    </row>
    <row r="909" spans="1:19" x14ac:dyDescent="0.2">
      <c r="A909" s="104">
        <f>IF(E909&gt;0,IF(E909&gt;0,1+MAX($A$14:A908),0),0)</f>
        <v>0</v>
      </c>
      <c r="B909" s="39"/>
      <c r="C909" s="48"/>
      <c r="D909" s="25"/>
      <c r="E909" s="73"/>
      <c r="F909" s="76">
        <f t="shared" si="143"/>
        <v>0</v>
      </c>
      <c r="G909" s="71">
        <f t="shared" si="144"/>
        <v>0</v>
      </c>
      <c r="H909" s="71">
        <f t="shared" si="145"/>
        <v>0</v>
      </c>
      <c r="I909" s="71">
        <f t="shared" si="146"/>
        <v>0</v>
      </c>
      <c r="J909" s="71">
        <f t="shared" si="147"/>
        <v>0</v>
      </c>
      <c r="K909" s="50">
        <f t="shared" si="148"/>
        <v>0</v>
      </c>
      <c r="L909" s="51">
        <f t="shared" si="149"/>
        <v>0</v>
      </c>
      <c r="M909" s="49">
        <f t="shared" si="150"/>
        <v>0</v>
      </c>
      <c r="N909" s="49">
        <f t="shared" si="151"/>
        <v>0</v>
      </c>
      <c r="O909" s="49">
        <f t="shared" si="152"/>
        <v>0</v>
      </c>
      <c r="P909" s="50">
        <f t="shared" si="153"/>
        <v>0</v>
      </c>
      <c r="Q909" s="105"/>
      <c r="R909" s="105"/>
      <c r="S909" s="105"/>
    </row>
    <row r="910" spans="1:19" x14ac:dyDescent="0.2">
      <c r="A910" s="104">
        <f>IF(E910&gt;0,IF(E910&gt;0,1+MAX($A$14:A909),0),0)</f>
        <v>0</v>
      </c>
      <c r="B910" s="39"/>
      <c r="C910" s="48"/>
      <c r="D910" s="25"/>
      <c r="E910" s="73"/>
      <c r="F910" s="76">
        <f t="shared" si="143"/>
        <v>0</v>
      </c>
      <c r="G910" s="71">
        <f t="shared" si="144"/>
        <v>0</v>
      </c>
      <c r="H910" s="71">
        <f t="shared" si="145"/>
        <v>0</v>
      </c>
      <c r="I910" s="71">
        <f t="shared" si="146"/>
        <v>0</v>
      </c>
      <c r="J910" s="71">
        <f t="shared" si="147"/>
        <v>0</v>
      </c>
      <c r="K910" s="50">
        <f t="shared" si="148"/>
        <v>0</v>
      </c>
      <c r="L910" s="51">
        <f t="shared" si="149"/>
        <v>0</v>
      </c>
      <c r="M910" s="49">
        <f t="shared" si="150"/>
        <v>0</v>
      </c>
      <c r="N910" s="49">
        <f t="shared" si="151"/>
        <v>0</v>
      </c>
      <c r="O910" s="49">
        <f t="shared" si="152"/>
        <v>0</v>
      </c>
      <c r="P910" s="50">
        <f t="shared" si="153"/>
        <v>0</v>
      </c>
      <c r="Q910" s="105"/>
      <c r="R910" s="105"/>
      <c r="S910" s="105"/>
    </row>
    <row r="911" spans="1:19" x14ac:dyDescent="0.2">
      <c r="A911" s="104">
        <f>IF(E911&gt;0,IF(E911&gt;0,1+MAX($A$14:A910),0),0)</f>
        <v>0</v>
      </c>
      <c r="B911" s="39"/>
      <c r="C911" s="48"/>
      <c r="D911" s="25"/>
      <c r="E911" s="73"/>
      <c r="F911" s="76">
        <f t="shared" ref="F911:F974" si="154">ROUNDUP((1+$Q$11)*Q911/$S$11,2)</f>
        <v>0</v>
      </c>
      <c r="G911" s="71">
        <f t="shared" ref="G911:G974" si="155">IF(F911&gt;0.001,9.5,0)</f>
        <v>0</v>
      </c>
      <c r="H911" s="71">
        <f t="shared" ref="H911:H974" si="156">ROUND(F911*G911,2)</f>
        <v>0</v>
      </c>
      <c r="I911" s="71">
        <f t="shared" ref="I911:I974" si="157">ROUND((1+$R$11)*R911,2)</f>
        <v>0</v>
      </c>
      <c r="J911" s="71">
        <f t="shared" ref="J911:J974" si="158">ROUND((1+$R$11*0.5)*S911,2)</f>
        <v>0</v>
      </c>
      <c r="K911" s="50">
        <f t="shared" ref="K911:K974" si="159">SUM(H911:J911)</f>
        <v>0</v>
      </c>
      <c r="L911" s="51">
        <f t="shared" ref="L911:L974" si="160">ROUND(E911*F911,2)</f>
        <v>0</v>
      </c>
      <c r="M911" s="49">
        <f t="shared" ref="M911:M974" si="161">ROUND(H911*E911,2)</f>
        <v>0</v>
      </c>
      <c r="N911" s="49">
        <f t="shared" ref="N911:N974" si="162">ROUND(I911*E911,2)</f>
        <v>0</v>
      </c>
      <c r="O911" s="49">
        <f t="shared" ref="O911:O974" si="163">ROUND(J911*E911,2)</f>
        <v>0</v>
      </c>
      <c r="P911" s="50">
        <f t="shared" ref="P911:P974" si="164">SUM(M911:O911)</f>
        <v>0</v>
      </c>
      <c r="Q911" s="105"/>
      <c r="R911" s="105"/>
      <c r="S911" s="105"/>
    </row>
    <row r="912" spans="1:19" x14ac:dyDescent="0.2">
      <c r="A912" s="104">
        <f>IF(E912&gt;0,IF(E912&gt;0,1+MAX($A$14:A911),0),0)</f>
        <v>0</v>
      </c>
      <c r="B912" s="39"/>
      <c r="C912" s="48"/>
      <c r="D912" s="25"/>
      <c r="E912" s="73"/>
      <c r="F912" s="76">
        <f t="shared" si="154"/>
        <v>0</v>
      </c>
      <c r="G912" s="71">
        <f t="shared" si="155"/>
        <v>0</v>
      </c>
      <c r="H912" s="71">
        <f t="shared" si="156"/>
        <v>0</v>
      </c>
      <c r="I912" s="71">
        <f t="shared" si="157"/>
        <v>0</v>
      </c>
      <c r="J912" s="71">
        <f t="shared" si="158"/>
        <v>0</v>
      </c>
      <c r="K912" s="50">
        <f t="shared" si="159"/>
        <v>0</v>
      </c>
      <c r="L912" s="51">
        <f t="shared" si="160"/>
        <v>0</v>
      </c>
      <c r="M912" s="49">
        <f t="shared" si="161"/>
        <v>0</v>
      </c>
      <c r="N912" s="49">
        <f t="shared" si="162"/>
        <v>0</v>
      </c>
      <c r="O912" s="49">
        <f t="shared" si="163"/>
        <v>0</v>
      </c>
      <c r="P912" s="50">
        <f t="shared" si="164"/>
        <v>0</v>
      </c>
      <c r="Q912" s="105"/>
      <c r="R912" s="105"/>
      <c r="S912" s="105"/>
    </row>
    <row r="913" spans="1:19" x14ac:dyDescent="0.2">
      <c r="A913" s="104">
        <f>IF(E913&gt;0,IF(E913&gt;0,1+MAX($A$14:A912),0),0)</f>
        <v>0</v>
      </c>
      <c r="B913" s="39"/>
      <c r="C913" s="48"/>
      <c r="D913" s="25"/>
      <c r="E913" s="73"/>
      <c r="F913" s="76">
        <f t="shared" si="154"/>
        <v>0</v>
      </c>
      <c r="G913" s="71">
        <f t="shared" si="155"/>
        <v>0</v>
      </c>
      <c r="H913" s="71">
        <f t="shared" si="156"/>
        <v>0</v>
      </c>
      <c r="I913" s="71">
        <f t="shared" si="157"/>
        <v>0</v>
      </c>
      <c r="J913" s="71">
        <f t="shared" si="158"/>
        <v>0</v>
      </c>
      <c r="K913" s="50">
        <f t="shared" si="159"/>
        <v>0</v>
      </c>
      <c r="L913" s="51">
        <f t="shared" si="160"/>
        <v>0</v>
      </c>
      <c r="M913" s="49">
        <f t="shared" si="161"/>
        <v>0</v>
      </c>
      <c r="N913" s="49">
        <f t="shared" si="162"/>
        <v>0</v>
      </c>
      <c r="O913" s="49">
        <f t="shared" si="163"/>
        <v>0</v>
      </c>
      <c r="P913" s="50">
        <f t="shared" si="164"/>
        <v>0</v>
      </c>
      <c r="Q913" s="105"/>
      <c r="R913" s="105"/>
      <c r="S913" s="105"/>
    </row>
    <row r="914" spans="1:19" x14ac:dyDescent="0.2">
      <c r="A914" s="104">
        <f>IF(E914&gt;0,IF(E914&gt;0,1+MAX($A$14:A913),0),0)</f>
        <v>0</v>
      </c>
      <c r="B914" s="39"/>
      <c r="C914" s="48"/>
      <c r="D914" s="25"/>
      <c r="E914" s="73"/>
      <c r="F914" s="76">
        <f t="shared" si="154"/>
        <v>0</v>
      </c>
      <c r="G914" s="71">
        <f t="shared" si="155"/>
        <v>0</v>
      </c>
      <c r="H914" s="71">
        <f t="shared" si="156"/>
        <v>0</v>
      </c>
      <c r="I914" s="71">
        <f t="shared" si="157"/>
        <v>0</v>
      </c>
      <c r="J914" s="71">
        <f t="shared" si="158"/>
        <v>0</v>
      </c>
      <c r="K914" s="50">
        <f t="shared" si="159"/>
        <v>0</v>
      </c>
      <c r="L914" s="51">
        <f t="shared" si="160"/>
        <v>0</v>
      </c>
      <c r="M914" s="49">
        <f t="shared" si="161"/>
        <v>0</v>
      </c>
      <c r="N914" s="49">
        <f t="shared" si="162"/>
        <v>0</v>
      </c>
      <c r="O914" s="49">
        <f t="shared" si="163"/>
        <v>0</v>
      </c>
      <c r="P914" s="50">
        <f t="shared" si="164"/>
        <v>0</v>
      </c>
      <c r="Q914" s="105"/>
      <c r="R914" s="105"/>
      <c r="S914" s="105"/>
    </row>
    <row r="915" spans="1:19" x14ac:dyDescent="0.2">
      <c r="A915" s="104">
        <f>IF(E915&gt;0,IF(E915&gt;0,1+MAX($A$14:A914),0),0)</f>
        <v>0</v>
      </c>
      <c r="B915" s="39"/>
      <c r="C915" s="48"/>
      <c r="D915" s="25"/>
      <c r="E915" s="73"/>
      <c r="F915" s="76">
        <f t="shared" si="154"/>
        <v>0</v>
      </c>
      <c r="G915" s="71">
        <f t="shared" si="155"/>
        <v>0</v>
      </c>
      <c r="H915" s="71">
        <f t="shared" si="156"/>
        <v>0</v>
      </c>
      <c r="I915" s="71">
        <f t="shared" si="157"/>
        <v>0</v>
      </c>
      <c r="J915" s="71">
        <f t="shared" si="158"/>
        <v>0</v>
      </c>
      <c r="K915" s="50">
        <f t="shared" si="159"/>
        <v>0</v>
      </c>
      <c r="L915" s="51">
        <f t="shared" si="160"/>
        <v>0</v>
      </c>
      <c r="M915" s="49">
        <f t="shared" si="161"/>
        <v>0</v>
      </c>
      <c r="N915" s="49">
        <f t="shared" si="162"/>
        <v>0</v>
      </c>
      <c r="O915" s="49">
        <f t="shared" si="163"/>
        <v>0</v>
      </c>
      <c r="P915" s="50">
        <f t="shared" si="164"/>
        <v>0</v>
      </c>
      <c r="Q915" s="105"/>
      <c r="R915" s="105"/>
      <c r="S915" s="105"/>
    </row>
    <row r="916" spans="1:19" x14ac:dyDescent="0.2">
      <c r="A916" s="104">
        <f>IF(E916&gt;0,IF(E916&gt;0,1+MAX($A$14:A915),0),0)</f>
        <v>0</v>
      </c>
      <c r="B916" s="39"/>
      <c r="C916" s="48"/>
      <c r="D916" s="25"/>
      <c r="E916" s="73"/>
      <c r="F916" s="76">
        <f t="shared" si="154"/>
        <v>0</v>
      </c>
      <c r="G916" s="71">
        <f t="shared" si="155"/>
        <v>0</v>
      </c>
      <c r="H916" s="71">
        <f t="shared" si="156"/>
        <v>0</v>
      </c>
      <c r="I916" s="71">
        <f t="shared" si="157"/>
        <v>0</v>
      </c>
      <c r="J916" s="71">
        <f t="shared" si="158"/>
        <v>0</v>
      </c>
      <c r="K916" s="50">
        <f t="shared" si="159"/>
        <v>0</v>
      </c>
      <c r="L916" s="51">
        <f t="shared" si="160"/>
        <v>0</v>
      </c>
      <c r="M916" s="49">
        <f t="shared" si="161"/>
        <v>0</v>
      </c>
      <c r="N916" s="49">
        <f t="shared" si="162"/>
        <v>0</v>
      </c>
      <c r="O916" s="49">
        <f t="shared" si="163"/>
        <v>0</v>
      </c>
      <c r="P916" s="50">
        <f t="shared" si="164"/>
        <v>0</v>
      </c>
      <c r="Q916" s="105"/>
      <c r="R916" s="105"/>
      <c r="S916" s="105"/>
    </row>
    <row r="917" spans="1:19" x14ac:dyDescent="0.2">
      <c r="A917" s="104">
        <f>IF(E917&gt;0,IF(E917&gt;0,1+MAX($A$14:A916),0),0)</f>
        <v>0</v>
      </c>
      <c r="B917" s="39"/>
      <c r="C917" s="48"/>
      <c r="D917" s="25"/>
      <c r="E917" s="73"/>
      <c r="F917" s="76">
        <f t="shared" si="154"/>
        <v>0</v>
      </c>
      <c r="G917" s="71">
        <f t="shared" si="155"/>
        <v>0</v>
      </c>
      <c r="H917" s="71">
        <f t="shared" si="156"/>
        <v>0</v>
      </c>
      <c r="I917" s="71">
        <f t="shared" si="157"/>
        <v>0</v>
      </c>
      <c r="J917" s="71">
        <f t="shared" si="158"/>
        <v>0</v>
      </c>
      <c r="K917" s="50">
        <f t="shared" si="159"/>
        <v>0</v>
      </c>
      <c r="L917" s="51">
        <f t="shared" si="160"/>
        <v>0</v>
      </c>
      <c r="M917" s="49">
        <f t="shared" si="161"/>
        <v>0</v>
      </c>
      <c r="N917" s="49">
        <f t="shared" si="162"/>
        <v>0</v>
      </c>
      <c r="O917" s="49">
        <f t="shared" si="163"/>
        <v>0</v>
      </c>
      <c r="P917" s="50">
        <f t="shared" si="164"/>
        <v>0</v>
      </c>
      <c r="Q917" s="105"/>
      <c r="R917" s="105"/>
      <c r="S917" s="105"/>
    </row>
    <row r="918" spans="1:19" x14ac:dyDescent="0.2">
      <c r="A918" s="104">
        <f>IF(E918&gt;0,IF(E918&gt;0,1+MAX($A$14:A917),0),0)</f>
        <v>0</v>
      </c>
      <c r="B918" s="39"/>
      <c r="C918" s="48"/>
      <c r="D918" s="25"/>
      <c r="E918" s="73"/>
      <c r="F918" s="76">
        <f t="shared" si="154"/>
        <v>0</v>
      </c>
      <c r="G918" s="71">
        <f t="shared" si="155"/>
        <v>0</v>
      </c>
      <c r="H918" s="71">
        <f t="shared" si="156"/>
        <v>0</v>
      </c>
      <c r="I918" s="71">
        <f t="shared" si="157"/>
        <v>0</v>
      </c>
      <c r="J918" s="71">
        <f t="shared" si="158"/>
        <v>0</v>
      </c>
      <c r="K918" s="50">
        <f t="shared" si="159"/>
        <v>0</v>
      </c>
      <c r="L918" s="51">
        <f t="shared" si="160"/>
        <v>0</v>
      </c>
      <c r="M918" s="49">
        <f t="shared" si="161"/>
        <v>0</v>
      </c>
      <c r="N918" s="49">
        <f t="shared" si="162"/>
        <v>0</v>
      </c>
      <c r="O918" s="49">
        <f t="shared" si="163"/>
        <v>0</v>
      </c>
      <c r="P918" s="50">
        <f t="shared" si="164"/>
        <v>0</v>
      </c>
      <c r="Q918" s="105"/>
      <c r="R918" s="105"/>
      <c r="S918" s="105"/>
    </row>
    <row r="919" spans="1:19" x14ac:dyDescent="0.2">
      <c r="A919" s="104">
        <f>IF(E919&gt;0,IF(E919&gt;0,1+MAX($A$14:A918),0),0)</f>
        <v>0</v>
      </c>
      <c r="B919" s="39"/>
      <c r="C919" s="48"/>
      <c r="D919" s="25"/>
      <c r="E919" s="73"/>
      <c r="F919" s="76">
        <f t="shared" si="154"/>
        <v>0</v>
      </c>
      <c r="G919" s="71">
        <f t="shared" si="155"/>
        <v>0</v>
      </c>
      <c r="H919" s="71">
        <f t="shared" si="156"/>
        <v>0</v>
      </c>
      <c r="I919" s="71">
        <f t="shared" si="157"/>
        <v>0</v>
      </c>
      <c r="J919" s="71">
        <f t="shared" si="158"/>
        <v>0</v>
      </c>
      <c r="K919" s="50">
        <f t="shared" si="159"/>
        <v>0</v>
      </c>
      <c r="L919" s="51">
        <f t="shared" si="160"/>
        <v>0</v>
      </c>
      <c r="M919" s="49">
        <f t="shared" si="161"/>
        <v>0</v>
      </c>
      <c r="N919" s="49">
        <f t="shared" si="162"/>
        <v>0</v>
      </c>
      <c r="O919" s="49">
        <f t="shared" si="163"/>
        <v>0</v>
      </c>
      <c r="P919" s="50">
        <f t="shared" si="164"/>
        <v>0</v>
      </c>
      <c r="Q919" s="105"/>
      <c r="R919" s="105"/>
      <c r="S919" s="105"/>
    </row>
    <row r="920" spans="1:19" x14ac:dyDescent="0.2">
      <c r="A920" s="104">
        <f>IF(E920&gt;0,IF(E920&gt;0,1+MAX($A$14:A919),0),0)</f>
        <v>0</v>
      </c>
      <c r="B920" s="39"/>
      <c r="C920" s="48"/>
      <c r="D920" s="25"/>
      <c r="E920" s="73"/>
      <c r="F920" s="76">
        <f t="shared" si="154"/>
        <v>0</v>
      </c>
      <c r="G920" s="71">
        <f t="shared" si="155"/>
        <v>0</v>
      </c>
      <c r="H920" s="71">
        <f t="shared" si="156"/>
        <v>0</v>
      </c>
      <c r="I920" s="71">
        <f t="shared" si="157"/>
        <v>0</v>
      </c>
      <c r="J920" s="71">
        <f t="shared" si="158"/>
        <v>0</v>
      </c>
      <c r="K920" s="50">
        <f t="shared" si="159"/>
        <v>0</v>
      </c>
      <c r="L920" s="51">
        <f t="shared" si="160"/>
        <v>0</v>
      </c>
      <c r="M920" s="49">
        <f t="shared" si="161"/>
        <v>0</v>
      </c>
      <c r="N920" s="49">
        <f t="shared" si="162"/>
        <v>0</v>
      </c>
      <c r="O920" s="49">
        <f t="shared" si="163"/>
        <v>0</v>
      </c>
      <c r="P920" s="50">
        <f t="shared" si="164"/>
        <v>0</v>
      </c>
      <c r="Q920" s="105"/>
      <c r="R920" s="105"/>
      <c r="S920" s="105"/>
    </row>
    <row r="921" spans="1:19" x14ac:dyDescent="0.2">
      <c r="A921" s="104">
        <f>IF(E921&gt;0,IF(E921&gt;0,1+MAX($A$14:A920),0),0)</f>
        <v>0</v>
      </c>
      <c r="B921" s="39"/>
      <c r="C921" s="48"/>
      <c r="D921" s="25"/>
      <c r="E921" s="73"/>
      <c r="F921" s="76">
        <f t="shared" si="154"/>
        <v>0</v>
      </c>
      <c r="G921" s="71">
        <f t="shared" si="155"/>
        <v>0</v>
      </c>
      <c r="H921" s="71">
        <f t="shared" si="156"/>
        <v>0</v>
      </c>
      <c r="I921" s="71">
        <f t="shared" si="157"/>
        <v>0</v>
      </c>
      <c r="J921" s="71">
        <f t="shared" si="158"/>
        <v>0</v>
      </c>
      <c r="K921" s="50">
        <f t="shared" si="159"/>
        <v>0</v>
      </c>
      <c r="L921" s="51">
        <f t="shared" si="160"/>
        <v>0</v>
      </c>
      <c r="M921" s="49">
        <f t="shared" si="161"/>
        <v>0</v>
      </c>
      <c r="N921" s="49">
        <f t="shared" si="162"/>
        <v>0</v>
      </c>
      <c r="O921" s="49">
        <f t="shared" si="163"/>
        <v>0</v>
      </c>
      <c r="P921" s="50">
        <f t="shared" si="164"/>
        <v>0</v>
      </c>
      <c r="Q921" s="105"/>
      <c r="R921" s="105"/>
      <c r="S921" s="105"/>
    </row>
    <row r="922" spans="1:19" x14ac:dyDescent="0.2">
      <c r="A922" s="104">
        <f>IF(E922&gt;0,IF(E922&gt;0,1+MAX($A$14:A921),0),0)</f>
        <v>0</v>
      </c>
      <c r="B922" s="39"/>
      <c r="C922" s="48"/>
      <c r="D922" s="25"/>
      <c r="E922" s="73"/>
      <c r="F922" s="76">
        <f t="shared" si="154"/>
        <v>0</v>
      </c>
      <c r="G922" s="71">
        <f t="shared" si="155"/>
        <v>0</v>
      </c>
      <c r="H922" s="71">
        <f t="shared" si="156"/>
        <v>0</v>
      </c>
      <c r="I922" s="71">
        <f t="shared" si="157"/>
        <v>0</v>
      </c>
      <c r="J922" s="71">
        <f t="shared" si="158"/>
        <v>0</v>
      </c>
      <c r="K922" s="50">
        <f t="shared" si="159"/>
        <v>0</v>
      </c>
      <c r="L922" s="51">
        <f t="shared" si="160"/>
        <v>0</v>
      </c>
      <c r="M922" s="49">
        <f t="shared" si="161"/>
        <v>0</v>
      </c>
      <c r="N922" s="49">
        <f t="shared" si="162"/>
        <v>0</v>
      </c>
      <c r="O922" s="49">
        <f t="shared" si="163"/>
        <v>0</v>
      </c>
      <c r="P922" s="50">
        <f t="shared" si="164"/>
        <v>0</v>
      </c>
      <c r="Q922" s="105"/>
      <c r="R922" s="105"/>
      <c r="S922" s="105"/>
    </row>
    <row r="923" spans="1:19" x14ac:dyDescent="0.2">
      <c r="A923" s="104">
        <f>IF(E923&gt;0,IF(E923&gt;0,1+MAX($A$14:A922),0),0)</f>
        <v>0</v>
      </c>
      <c r="B923" s="39"/>
      <c r="C923" s="48"/>
      <c r="D923" s="25"/>
      <c r="E923" s="73"/>
      <c r="F923" s="76">
        <f t="shared" si="154"/>
        <v>0</v>
      </c>
      <c r="G923" s="71">
        <f t="shared" si="155"/>
        <v>0</v>
      </c>
      <c r="H923" s="71">
        <f t="shared" si="156"/>
        <v>0</v>
      </c>
      <c r="I923" s="71">
        <f t="shared" si="157"/>
        <v>0</v>
      </c>
      <c r="J923" s="71">
        <f t="shared" si="158"/>
        <v>0</v>
      </c>
      <c r="K923" s="50">
        <f t="shared" si="159"/>
        <v>0</v>
      </c>
      <c r="L923" s="51">
        <f t="shared" si="160"/>
        <v>0</v>
      </c>
      <c r="M923" s="49">
        <f t="shared" si="161"/>
        <v>0</v>
      </c>
      <c r="N923" s="49">
        <f t="shared" si="162"/>
        <v>0</v>
      </c>
      <c r="O923" s="49">
        <f t="shared" si="163"/>
        <v>0</v>
      </c>
      <c r="P923" s="50">
        <f t="shared" si="164"/>
        <v>0</v>
      </c>
      <c r="Q923" s="105"/>
      <c r="R923" s="105"/>
      <c r="S923" s="105"/>
    </row>
    <row r="924" spans="1:19" x14ac:dyDescent="0.2">
      <c r="A924" s="104">
        <f>IF(E924&gt;0,IF(E924&gt;0,1+MAX($A$14:A923),0),0)</f>
        <v>0</v>
      </c>
      <c r="B924" s="39"/>
      <c r="C924" s="48"/>
      <c r="D924" s="25"/>
      <c r="E924" s="73"/>
      <c r="F924" s="76">
        <f t="shared" si="154"/>
        <v>0</v>
      </c>
      <c r="G924" s="71">
        <f t="shared" si="155"/>
        <v>0</v>
      </c>
      <c r="H924" s="71">
        <f t="shared" si="156"/>
        <v>0</v>
      </c>
      <c r="I924" s="71">
        <f t="shared" si="157"/>
        <v>0</v>
      </c>
      <c r="J924" s="71">
        <f t="shared" si="158"/>
        <v>0</v>
      </c>
      <c r="K924" s="50">
        <f t="shared" si="159"/>
        <v>0</v>
      </c>
      <c r="L924" s="51">
        <f t="shared" si="160"/>
        <v>0</v>
      </c>
      <c r="M924" s="49">
        <f t="shared" si="161"/>
        <v>0</v>
      </c>
      <c r="N924" s="49">
        <f t="shared" si="162"/>
        <v>0</v>
      </c>
      <c r="O924" s="49">
        <f t="shared" si="163"/>
        <v>0</v>
      </c>
      <c r="P924" s="50">
        <f t="shared" si="164"/>
        <v>0</v>
      </c>
      <c r="Q924" s="105"/>
      <c r="R924" s="105"/>
      <c r="S924" s="105"/>
    </row>
    <row r="925" spans="1:19" x14ac:dyDescent="0.2">
      <c r="A925" s="104">
        <f>IF(E925&gt;0,IF(E925&gt;0,1+MAX($A$14:A924),0),0)</f>
        <v>0</v>
      </c>
      <c r="B925" s="39"/>
      <c r="C925" s="48"/>
      <c r="D925" s="25"/>
      <c r="E925" s="73"/>
      <c r="F925" s="76">
        <f t="shared" si="154"/>
        <v>0</v>
      </c>
      <c r="G925" s="71">
        <f t="shared" si="155"/>
        <v>0</v>
      </c>
      <c r="H925" s="71">
        <f t="shared" si="156"/>
        <v>0</v>
      </c>
      <c r="I925" s="71">
        <f t="shared" si="157"/>
        <v>0</v>
      </c>
      <c r="J925" s="71">
        <f t="shared" si="158"/>
        <v>0</v>
      </c>
      <c r="K925" s="50">
        <f t="shared" si="159"/>
        <v>0</v>
      </c>
      <c r="L925" s="51">
        <f t="shared" si="160"/>
        <v>0</v>
      </c>
      <c r="M925" s="49">
        <f t="shared" si="161"/>
        <v>0</v>
      </c>
      <c r="N925" s="49">
        <f t="shared" si="162"/>
        <v>0</v>
      </c>
      <c r="O925" s="49">
        <f t="shared" si="163"/>
        <v>0</v>
      </c>
      <c r="P925" s="50">
        <f t="shared" si="164"/>
        <v>0</v>
      </c>
      <c r="Q925" s="105"/>
      <c r="R925" s="105"/>
      <c r="S925" s="105"/>
    </row>
    <row r="926" spans="1:19" x14ac:dyDescent="0.2">
      <c r="A926" s="104">
        <f>IF(E926&gt;0,IF(E926&gt;0,1+MAX($A$14:A925),0),0)</f>
        <v>0</v>
      </c>
      <c r="B926" s="39"/>
      <c r="C926" s="48"/>
      <c r="D926" s="25"/>
      <c r="E926" s="73"/>
      <c r="F926" s="76">
        <f t="shared" si="154"/>
        <v>0</v>
      </c>
      <c r="G926" s="71">
        <f t="shared" si="155"/>
        <v>0</v>
      </c>
      <c r="H926" s="71">
        <f t="shared" si="156"/>
        <v>0</v>
      </c>
      <c r="I926" s="71">
        <f t="shared" si="157"/>
        <v>0</v>
      </c>
      <c r="J926" s="71">
        <f t="shared" si="158"/>
        <v>0</v>
      </c>
      <c r="K926" s="50">
        <f t="shared" si="159"/>
        <v>0</v>
      </c>
      <c r="L926" s="51">
        <f t="shared" si="160"/>
        <v>0</v>
      </c>
      <c r="M926" s="49">
        <f t="shared" si="161"/>
        <v>0</v>
      </c>
      <c r="N926" s="49">
        <f t="shared" si="162"/>
        <v>0</v>
      </c>
      <c r="O926" s="49">
        <f t="shared" si="163"/>
        <v>0</v>
      </c>
      <c r="P926" s="50">
        <f t="shared" si="164"/>
        <v>0</v>
      </c>
      <c r="Q926" s="105"/>
      <c r="R926" s="105"/>
      <c r="S926" s="105"/>
    </row>
    <row r="927" spans="1:19" x14ac:dyDescent="0.2">
      <c r="A927" s="104">
        <f>IF(E927&gt;0,IF(E927&gt;0,1+MAX($A$14:A926),0),0)</f>
        <v>0</v>
      </c>
      <c r="B927" s="39"/>
      <c r="C927" s="48"/>
      <c r="D927" s="25"/>
      <c r="E927" s="73"/>
      <c r="F927" s="76">
        <f t="shared" si="154"/>
        <v>0</v>
      </c>
      <c r="G927" s="71">
        <f t="shared" si="155"/>
        <v>0</v>
      </c>
      <c r="H927" s="71">
        <f t="shared" si="156"/>
        <v>0</v>
      </c>
      <c r="I927" s="71">
        <f t="shared" si="157"/>
        <v>0</v>
      </c>
      <c r="J927" s="71">
        <f t="shared" si="158"/>
        <v>0</v>
      </c>
      <c r="K927" s="50">
        <f t="shared" si="159"/>
        <v>0</v>
      </c>
      <c r="L927" s="51">
        <f t="shared" si="160"/>
        <v>0</v>
      </c>
      <c r="M927" s="49">
        <f t="shared" si="161"/>
        <v>0</v>
      </c>
      <c r="N927" s="49">
        <f t="shared" si="162"/>
        <v>0</v>
      </c>
      <c r="O927" s="49">
        <f t="shared" si="163"/>
        <v>0</v>
      </c>
      <c r="P927" s="50">
        <f t="shared" si="164"/>
        <v>0</v>
      </c>
      <c r="Q927" s="105"/>
      <c r="R927" s="105"/>
      <c r="S927" s="105"/>
    </row>
    <row r="928" spans="1:19" x14ac:dyDescent="0.2">
      <c r="A928" s="104">
        <f>IF(E928&gt;0,IF(E928&gt;0,1+MAX($A$14:A927),0),0)</f>
        <v>0</v>
      </c>
      <c r="B928" s="39"/>
      <c r="C928" s="48"/>
      <c r="D928" s="25"/>
      <c r="E928" s="73"/>
      <c r="F928" s="76">
        <f t="shared" si="154"/>
        <v>0</v>
      </c>
      <c r="G928" s="71">
        <f t="shared" si="155"/>
        <v>0</v>
      </c>
      <c r="H928" s="71">
        <f t="shared" si="156"/>
        <v>0</v>
      </c>
      <c r="I928" s="71">
        <f t="shared" si="157"/>
        <v>0</v>
      </c>
      <c r="J928" s="71">
        <f t="shared" si="158"/>
        <v>0</v>
      </c>
      <c r="K928" s="50">
        <f t="shared" si="159"/>
        <v>0</v>
      </c>
      <c r="L928" s="51">
        <f t="shared" si="160"/>
        <v>0</v>
      </c>
      <c r="M928" s="49">
        <f t="shared" si="161"/>
        <v>0</v>
      </c>
      <c r="N928" s="49">
        <f t="shared" si="162"/>
        <v>0</v>
      </c>
      <c r="O928" s="49">
        <f t="shared" si="163"/>
        <v>0</v>
      </c>
      <c r="P928" s="50">
        <f t="shared" si="164"/>
        <v>0</v>
      </c>
      <c r="Q928" s="105"/>
      <c r="R928" s="105"/>
      <c r="S928" s="105"/>
    </row>
    <row r="929" spans="1:19" x14ac:dyDescent="0.2">
      <c r="A929" s="104">
        <f>IF(E929&gt;0,IF(E929&gt;0,1+MAX($A$14:A928),0),0)</f>
        <v>0</v>
      </c>
      <c r="B929" s="39"/>
      <c r="C929" s="48"/>
      <c r="D929" s="25"/>
      <c r="E929" s="73"/>
      <c r="F929" s="76">
        <f t="shared" si="154"/>
        <v>0</v>
      </c>
      <c r="G929" s="71">
        <f t="shared" si="155"/>
        <v>0</v>
      </c>
      <c r="H929" s="71">
        <f t="shared" si="156"/>
        <v>0</v>
      </c>
      <c r="I929" s="71">
        <f t="shared" si="157"/>
        <v>0</v>
      </c>
      <c r="J929" s="71">
        <f t="shared" si="158"/>
        <v>0</v>
      </c>
      <c r="K929" s="50">
        <f t="shared" si="159"/>
        <v>0</v>
      </c>
      <c r="L929" s="51">
        <f t="shared" si="160"/>
        <v>0</v>
      </c>
      <c r="M929" s="49">
        <f t="shared" si="161"/>
        <v>0</v>
      </c>
      <c r="N929" s="49">
        <f t="shared" si="162"/>
        <v>0</v>
      </c>
      <c r="O929" s="49">
        <f t="shared" si="163"/>
        <v>0</v>
      </c>
      <c r="P929" s="50">
        <f t="shared" si="164"/>
        <v>0</v>
      </c>
      <c r="Q929" s="105"/>
      <c r="R929" s="105"/>
      <c r="S929" s="105"/>
    </row>
    <row r="930" spans="1:19" x14ac:dyDescent="0.2">
      <c r="A930" s="104">
        <f>IF(E930&gt;0,IF(E930&gt;0,1+MAX($A$14:A929),0),0)</f>
        <v>0</v>
      </c>
      <c r="B930" s="39"/>
      <c r="C930" s="48"/>
      <c r="D930" s="25"/>
      <c r="E930" s="73"/>
      <c r="F930" s="76">
        <f t="shared" si="154"/>
        <v>0</v>
      </c>
      <c r="G930" s="71">
        <f t="shared" si="155"/>
        <v>0</v>
      </c>
      <c r="H930" s="71">
        <f t="shared" si="156"/>
        <v>0</v>
      </c>
      <c r="I930" s="71">
        <f t="shared" si="157"/>
        <v>0</v>
      </c>
      <c r="J930" s="71">
        <f t="shared" si="158"/>
        <v>0</v>
      </c>
      <c r="K930" s="50">
        <f t="shared" si="159"/>
        <v>0</v>
      </c>
      <c r="L930" s="51">
        <f t="shared" si="160"/>
        <v>0</v>
      </c>
      <c r="M930" s="49">
        <f t="shared" si="161"/>
        <v>0</v>
      </c>
      <c r="N930" s="49">
        <f t="shared" si="162"/>
        <v>0</v>
      </c>
      <c r="O930" s="49">
        <f t="shared" si="163"/>
        <v>0</v>
      </c>
      <c r="P930" s="50">
        <f t="shared" si="164"/>
        <v>0</v>
      </c>
      <c r="Q930" s="105"/>
      <c r="R930" s="105"/>
      <c r="S930" s="105"/>
    </row>
    <row r="931" spans="1:19" x14ac:dyDescent="0.2">
      <c r="A931" s="104">
        <f>IF(E931&gt;0,IF(E931&gt;0,1+MAX($A$14:A930),0),0)</f>
        <v>0</v>
      </c>
      <c r="B931" s="39"/>
      <c r="C931" s="48"/>
      <c r="D931" s="25"/>
      <c r="E931" s="73"/>
      <c r="F931" s="76">
        <f t="shared" si="154"/>
        <v>0</v>
      </c>
      <c r="G931" s="71">
        <f t="shared" si="155"/>
        <v>0</v>
      </c>
      <c r="H931" s="71">
        <f t="shared" si="156"/>
        <v>0</v>
      </c>
      <c r="I931" s="71">
        <f t="shared" si="157"/>
        <v>0</v>
      </c>
      <c r="J931" s="71">
        <f t="shared" si="158"/>
        <v>0</v>
      </c>
      <c r="K931" s="50">
        <f t="shared" si="159"/>
        <v>0</v>
      </c>
      <c r="L931" s="51">
        <f t="shared" si="160"/>
        <v>0</v>
      </c>
      <c r="M931" s="49">
        <f t="shared" si="161"/>
        <v>0</v>
      </c>
      <c r="N931" s="49">
        <f t="shared" si="162"/>
        <v>0</v>
      </c>
      <c r="O931" s="49">
        <f t="shared" si="163"/>
        <v>0</v>
      </c>
      <c r="P931" s="50">
        <f t="shared" si="164"/>
        <v>0</v>
      </c>
      <c r="Q931" s="105"/>
      <c r="R931" s="105"/>
      <c r="S931" s="105"/>
    </row>
    <row r="932" spans="1:19" x14ac:dyDescent="0.2">
      <c r="A932" s="104">
        <f>IF(E932&gt;0,IF(E932&gt;0,1+MAX($A$14:A931),0),0)</f>
        <v>0</v>
      </c>
      <c r="B932" s="39"/>
      <c r="C932" s="48"/>
      <c r="D932" s="25"/>
      <c r="E932" s="73"/>
      <c r="F932" s="76">
        <f t="shared" si="154"/>
        <v>0</v>
      </c>
      <c r="G932" s="71">
        <f t="shared" si="155"/>
        <v>0</v>
      </c>
      <c r="H932" s="71">
        <f t="shared" si="156"/>
        <v>0</v>
      </c>
      <c r="I932" s="71">
        <f t="shared" si="157"/>
        <v>0</v>
      </c>
      <c r="J932" s="71">
        <f t="shared" si="158"/>
        <v>0</v>
      </c>
      <c r="K932" s="50">
        <f t="shared" si="159"/>
        <v>0</v>
      </c>
      <c r="L932" s="51">
        <f t="shared" si="160"/>
        <v>0</v>
      </c>
      <c r="M932" s="49">
        <f t="shared" si="161"/>
        <v>0</v>
      </c>
      <c r="N932" s="49">
        <f t="shared" si="162"/>
        <v>0</v>
      </c>
      <c r="O932" s="49">
        <f t="shared" si="163"/>
        <v>0</v>
      </c>
      <c r="P932" s="50">
        <f t="shared" si="164"/>
        <v>0</v>
      </c>
      <c r="Q932" s="105"/>
      <c r="R932" s="105"/>
      <c r="S932" s="105"/>
    </row>
    <row r="933" spans="1:19" x14ac:dyDescent="0.2">
      <c r="A933" s="104">
        <f>IF(E933&gt;0,IF(E933&gt;0,1+MAX($A$14:A932),0),0)</f>
        <v>0</v>
      </c>
      <c r="B933" s="39"/>
      <c r="C933" s="48"/>
      <c r="D933" s="25"/>
      <c r="E933" s="73"/>
      <c r="F933" s="76">
        <f t="shared" si="154"/>
        <v>0</v>
      </c>
      <c r="G933" s="71">
        <f t="shared" si="155"/>
        <v>0</v>
      </c>
      <c r="H933" s="71">
        <f t="shared" si="156"/>
        <v>0</v>
      </c>
      <c r="I933" s="71">
        <f t="shared" si="157"/>
        <v>0</v>
      </c>
      <c r="J933" s="71">
        <f t="shared" si="158"/>
        <v>0</v>
      </c>
      <c r="K933" s="50">
        <f t="shared" si="159"/>
        <v>0</v>
      </c>
      <c r="L933" s="51">
        <f t="shared" si="160"/>
        <v>0</v>
      </c>
      <c r="M933" s="49">
        <f t="shared" si="161"/>
        <v>0</v>
      </c>
      <c r="N933" s="49">
        <f t="shared" si="162"/>
        <v>0</v>
      </c>
      <c r="O933" s="49">
        <f t="shared" si="163"/>
        <v>0</v>
      </c>
      <c r="P933" s="50">
        <f t="shared" si="164"/>
        <v>0</v>
      </c>
      <c r="Q933" s="105"/>
      <c r="R933" s="105"/>
      <c r="S933" s="105"/>
    </row>
    <row r="934" spans="1:19" x14ac:dyDescent="0.2">
      <c r="A934" s="104">
        <f>IF(E934&gt;0,IF(E934&gt;0,1+MAX($A$14:A933),0),0)</f>
        <v>0</v>
      </c>
      <c r="B934" s="39"/>
      <c r="C934" s="48"/>
      <c r="D934" s="25"/>
      <c r="E934" s="73"/>
      <c r="F934" s="76">
        <f t="shared" si="154"/>
        <v>0</v>
      </c>
      <c r="G934" s="71">
        <f t="shared" si="155"/>
        <v>0</v>
      </c>
      <c r="H934" s="71">
        <f t="shared" si="156"/>
        <v>0</v>
      </c>
      <c r="I934" s="71">
        <f t="shared" si="157"/>
        <v>0</v>
      </c>
      <c r="J934" s="71">
        <f t="shared" si="158"/>
        <v>0</v>
      </c>
      <c r="K934" s="50">
        <f t="shared" si="159"/>
        <v>0</v>
      </c>
      <c r="L934" s="51">
        <f t="shared" si="160"/>
        <v>0</v>
      </c>
      <c r="M934" s="49">
        <f t="shared" si="161"/>
        <v>0</v>
      </c>
      <c r="N934" s="49">
        <f t="shared" si="162"/>
        <v>0</v>
      </c>
      <c r="O934" s="49">
        <f t="shared" si="163"/>
        <v>0</v>
      </c>
      <c r="P934" s="50">
        <f t="shared" si="164"/>
        <v>0</v>
      </c>
      <c r="Q934" s="105"/>
      <c r="R934" s="105"/>
      <c r="S934" s="105"/>
    </row>
    <row r="935" spans="1:19" x14ac:dyDescent="0.2">
      <c r="A935" s="104">
        <f>IF(E935&gt;0,IF(E935&gt;0,1+MAX($A$14:A934),0),0)</f>
        <v>0</v>
      </c>
      <c r="B935" s="39"/>
      <c r="C935" s="48"/>
      <c r="D935" s="25"/>
      <c r="E935" s="73"/>
      <c r="F935" s="76">
        <f t="shared" si="154"/>
        <v>0</v>
      </c>
      <c r="G935" s="71">
        <f t="shared" si="155"/>
        <v>0</v>
      </c>
      <c r="H935" s="71">
        <f t="shared" si="156"/>
        <v>0</v>
      </c>
      <c r="I935" s="71">
        <f t="shared" si="157"/>
        <v>0</v>
      </c>
      <c r="J935" s="71">
        <f t="shared" si="158"/>
        <v>0</v>
      </c>
      <c r="K935" s="50">
        <f t="shared" si="159"/>
        <v>0</v>
      </c>
      <c r="L935" s="51">
        <f t="shared" si="160"/>
        <v>0</v>
      </c>
      <c r="M935" s="49">
        <f t="shared" si="161"/>
        <v>0</v>
      </c>
      <c r="N935" s="49">
        <f t="shared" si="162"/>
        <v>0</v>
      </c>
      <c r="O935" s="49">
        <f t="shared" si="163"/>
        <v>0</v>
      </c>
      <c r="P935" s="50">
        <f t="shared" si="164"/>
        <v>0</v>
      </c>
      <c r="Q935" s="105"/>
      <c r="R935" s="105"/>
      <c r="S935" s="105"/>
    </row>
    <row r="936" spans="1:19" x14ac:dyDescent="0.2">
      <c r="A936" s="104">
        <f>IF(E936&gt;0,IF(E936&gt;0,1+MAX($A$14:A935),0),0)</f>
        <v>0</v>
      </c>
      <c r="B936" s="39"/>
      <c r="C936" s="48"/>
      <c r="D936" s="25"/>
      <c r="E936" s="73"/>
      <c r="F936" s="76">
        <f t="shared" si="154"/>
        <v>0</v>
      </c>
      <c r="G936" s="71">
        <f t="shared" si="155"/>
        <v>0</v>
      </c>
      <c r="H936" s="71">
        <f t="shared" si="156"/>
        <v>0</v>
      </c>
      <c r="I936" s="71">
        <f t="shared" si="157"/>
        <v>0</v>
      </c>
      <c r="J936" s="71">
        <f t="shared" si="158"/>
        <v>0</v>
      </c>
      <c r="K936" s="50">
        <f t="shared" si="159"/>
        <v>0</v>
      </c>
      <c r="L936" s="51">
        <f t="shared" si="160"/>
        <v>0</v>
      </c>
      <c r="M936" s="49">
        <f t="shared" si="161"/>
        <v>0</v>
      </c>
      <c r="N936" s="49">
        <f t="shared" si="162"/>
        <v>0</v>
      </c>
      <c r="O936" s="49">
        <f t="shared" si="163"/>
        <v>0</v>
      </c>
      <c r="P936" s="50">
        <f t="shared" si="164"/>
        <v>0</v>
      </c>
      <c r="Q936" s="105"/>
      <c r="R936" s="105"/>
      <c r="S936" s="105"/>
    </row>
    <row r="937" spans="1:19" x14ac:dyDescent="0.2">
      <c r="A937" s="104">
        <f>IF(E937&gt;0,IF(E937&gt;0,1+MAX($A$14:A936),0),0)</f>
        <v>0</v>
      </c>
      <c r="B937" s="39"/>
      <c r="C937" s="48"/>
      <c r="D937" s="25"/>
      <c r="E937" s="73"/>
      <c r="F937" s="76">
        <f t="shared" si="154"/>
        <v>0</v>
      </c>
      <c r="G937" s="71">
        <f t="shared" si="155"/>
        <v>0</v>
      </c>
      <c r="H937" s="71">
        <f t="shared" si="156"/>
        <v>0</v>
      </c>
      <c r="I937" s="71">
        <f t="shared" si="157"/>
        <v>0</v>
      </c>
      <c r="J937" s="71">
        <f t="shared" si="158"/>
        <v>0</v>
      </c>
      <c r="K937" s="50">
        <f t="shared" si="159"/>
        <v>0</v>
      </c>
      <c r="L937" s="51">
        <f t="shared" si="160"/>
        <v>0</v>
      </c>
      <c r="M937" s="49">
        <f t="shared" si="161"/>
        <v>0</v>
      </c>
      <c r="N937" s="49">
        <f t="shared" si="162"/>
        <v>0</v>
      </c>
      <c r="O937" s="49">
        <f t="shared" si="163"/>
        <v>0</v>
      </c>
      <c r="P937" s="50">
        <f t="shared" si="164"/>
        <v>0</v>
      </c>
      <c r="Q937" s="105"/>
      <c r="R937" s="105"/>
      <c r="S937" s="105"/>
    </row>
    <row r="938" spans="1:19" x14ac:dyDescent="0.2">
      <c r="A938" s="104">
        <f>IF(E938&gt;0,IF(E938&gt;0,1+MAX($A$14:A937),0),0)</f>
        <v>0</v>
      </c>
      <c r="B938" s="39"/>
      <c r="C938" s="48"/>
      <c r="D938" s="25"/>
      <c r="E938" s="73"/>
      <c r="F938" s="76">
        <f t="shared" si="154"/>
        <v>0</v>
      </c>
      <c r="G938" s="71">
        <f t="shared" si="155"/>
        <v>0</v>
      </c>
      <c r="H938" s="71">
        <f t="shared" si="156"/>
        <v>0</v>
      </c>
      <c r="I938" s="71">
        <f t="shared" si="157"/>
        <v>0</v>
      </c>
      <c r="J938" s="71">
        <f t="shared" si="158"/>
        <v>0</v>
      </c>
      <c r="K938" s="50">
        <f t="shared" si="159"/>
        <v>0</v>
      </c>
      <c r="L938" s="51">
        <f t="shared" si="160"/>
        <v>0</v>
      </c>
      <c r="M938" s="49">
        <f t="shared" si="161"/>
        <v>0</v>
      </c>
      <c r="N938" s="49">
        <f t="shared" si="162"/>
        <v>0</v>
      </c>
      <c r="O938" s="49">
        <f t="shared" si="163"/>
        <v>0</v>
      </c>
      <c r="P938" s="50">
        <f t="shared" si="164"/>
        <v>0</v>
      </c>
      <c r="Q938" s="105"/>
      <c r="R938" s="105"/>
      <c r="S938" s="105"/>
    </row>
    <row r="939" spans="1:19" x14ac:dyDescent="0.2">
      <c r="A939" s="104">
        <f>IF(E939&gt;0,IF(E939&gt;0,1+MAX($A$14:A938),0),0)</f>
        <v>0</v>
      </c>
      <c r="B939" s="39"/>
      <c r="C939" s="48"/>
      <c r="D939" s="25"/>
      <c r="E939" s="73"/>
      <c r="F939" s="76">
        <f t="shared" si="154"/>
        <v>0</v>
      </c>
      <c r="G939" s="71">
        <f t="shared" si="155"/>
        <v>0</v>
      </c>
      <c r="H939" s="71">
        <f t="shared" si="156"/>
        <v>0</v>
      </c>
      <c r="I939" s="71">
        <f t="shared" si="157"/>
        <v>0</v>
      </c>
      <c r="J939" s="71">
        <f t="shared" si="158"/>
        <v>0</v>
      </c>
      <c r="K939" s="50">
        <f t="shared" si="159"/>
        <v>0</v>
      </c>
      <c r="L939" s="51">
        <f t="shared" si="160"/>
        <v>0</v>
      </c>
      <c r="M939" s="49">
        <f t="shared" si="161"/>
        <v>0</v>
      </c>
      <c r="N939" s="49">
        <f t="shared" si="162"/>
        <v>0</v>
      </c>
      <c r="O939" s="49">
        <f t="shared" si="163"/>
        <v>0</v>
      </c>
      <c r="P939" s="50">
        <f t="shared" si="164"/>
        <v>0</v>
      </c>
      <c r="Q939" s="105"/>
      <c r="R939" s="105"/>
      <c r="S939" s="105"/>
    </row>
    <row r="940" spans="1:19" x14ac:dyDescent="0.2">
      <c r="A940" s="104">
        <f>IF(E940&gt;0,IF(E940&gt;0,1+MAX($A$14:A939),0),0)</f>
        <v>0</v>
      </c>
      <c r="B940" s="39"/>
      <c r="C940" s="48"/>
      <c r="D940" s="25"/>
      <c r="E940" s="73"/>
      <c r="F940" s="76">
        <f t="shared" si="154"/>
        <v>0</v>
      </c>
      <c r="G940" s="71">
        <f t="shared" si="155"/>
        <v>0</v>
      </c>
      <c r="H940" s="71">
        <f t="shared" si="156"/>
        <v>0</v>
      </c>
      <c r="I940" s="71">
        <f t="shared" si="157"/>
        <v>0</v>
      </c>
      <c r="J940" s="71">
        <f t="shared" si="158"/>
        <v>0</v>
      </c>
      <c r="K940" s="50">
        <f t="shared" si="159"/>
        <v>0</v>
      </c>
      <c r="L940" s="51">
        <f t="shared" si="160"/>
        <v>0</v>
      </c>
      <c r="M940" s="49">
        <f t="shared" si="161"/>
        <v>0</v>
      </c>
      <c r="N940" s="49">
        <f t="shared" si="162"/>
        <v>0</v>
      </c>
      <c r="O940" s="49">
        <f t="shared" si="163"/>
        <v>0</v>
      </c>
      <c r="P940" s="50">
        <f t="shared" si="164"/>
        <v>0</v>
      </c>
      <c r="Q940" s="105"/>
      <c r="R940" s="105"/>
      <c r="S940" s="105"/>
    </row>
    <row r="941" spans="1:19" x14ac:dyDescent="0.2">
      <c r="A941" s="104">
        <f>IF(E941&gt;0,IF(E941&gt;0,1+MAX($A$14:A940),0),0)</f>
        <v>0</v>
      </c>
      <c r="B941" s="39"/>
      <c r="C941" s="48"/>
      <c r="D941" s="25"/>
      <c r="E941" s="73"/>
      <c r="F941" s="76">
        <f t="shared" si="154"/>
        <v>0</v>
      </c>
      <c r="G941" s="71">
        <f t="shared" si="155"/>
        <v>0</v>
      </c>
      <c r="H941" s="71">
        <f t="shared" si="156"/>
        <v>0</v>
      </c>
      <c r="I941" s="71">
        <f t="shared" si="157"/>
        <v>0</v>
      </c>
      <c r="J941" s="71">
        <f t="shared" si="158"/>
        <v>0</v>
      </c>
      <c r="K941" s="50">
        <f t="shared" si="159"/>
        <v>0</v>
      </c>
      <c r="L941" s="51">
        <f t="shared" si="160"/>
        <v>0</v>
      </c>
      <c r="M941" s="49">
        <f t="shared" si="161"/>
        <v>0</v>
      </c>
      <c r="N941" s="49">
        <f t="shared" si="162"/>
        <v>0</v>
      </c>
      <c r="O941" s="49">
        <f t="shared" si="163"/>
        <v>0</v>
      </c>
      <c r="P941" s="50">
        <f t="shared" si="164"/>
        <v>0</v>
      </c>
      <c r="Q941" s="105"/>
      <c r="R941" s="105"/>
      <c r="S941" s="105"/>
    </row>
    <row r="942" spans="1:19" x14ac:dyDescent="0.2">
      <c r="A942" s="104">
        <f>IF(E942&gt;0,IF(E942&gt;0,1+MAX($A$14:A941),0),0)</f>
        <v>0</v>
      </c>
      <c r="B942" s="39"/>
      <c r="C942" s="48"/>
      <c r="D942" s="25"/>
      <c r="E942" s="73"/>
      <c r="F942" s="76">
        <f t="shared" si="154"/>
        <v>0</v>
      </c>
      <c r="G942" s="71">
        <f t="shared" si="155"/>
        <v>0</v>
      </c>
      <c r="H942" s="71">
        <f t="shared" si="156"/>
        <v>0</v>
      </c>
      <c r="I942" s="71">
        <f t="shared" si="157"/>
        <v>0</v>
      </c>
      <c r="J942" s="71">
        <f t="shared" si="158"/>
        <v>0</v>
      </c>
      <c r="K942" s="50">
        <f t="shared" si="159"/>
        <v>0</v>
      </c>
      <c r="L942" s="51">
        <f t="shared" si="160"/>
        <v>0</v>
      </c>
      <c r="M942" s="49">
        <f t="shared" si="161"/>
        <v>0</v>
      </c>
      <c r="N942" s="49">
        <f t="shared" si="162"/>
        <v>0</v>
      </c>
      <c r="O942" s="49">
        <f t="shared" si="163"/>
        <v>0</v>
      </c>
      <c r="P942" s="50">
        <f t="shared" si="164"/>
        <v>0</v>
      </c>
      <c r="Q942" s="105"/>
      <c r="R942" s="105"/>
      <c r="S942" s="105"/>
    </row>
    <row r="943" spans="1:19" x14ac:dyDescent="0.2">
      <c r="A943" s="104">
        <f>IF(E943&gt;0,IF(E943&gt;0,1+MAX($A$14:A942),0),0)</f>
        <v>0</v>
      </c>
      <c r="B943" s="39"/>
      <c r="C943" s="48"/>
      <c r="D943" s="25"/>
      <c r="E943" s="73"/>
      <c r="F943" s="76">
        <f t="shared" si="154"/>
        <v>0</v>
      </c>
      <c r="G943" s="71">
        <f t="shared" si="155"/>
        <v>0</v>
      </c>
      <c r="H943" s="71">
        <f t="shared" si="156"/>
        <v>0</v>
      </c>
      <c r="I943" s="71">
        <f t="shared" si="157"/>
        <v>0</v>
      </c>
      <c r="J943" s="71">
        <f t="shared" si="158"/>
        <v>0</v>
      </c>
      <c r="K943" s="50">
        <f t="shared" si="159"/>
        <v>0</v>
      </c>
      <c r="L943" s="51">
        <f t="shared" si="160"/>
        <v>0</v>
      </c>
      <c r="M943" s="49">
        <f t="shared" si="161"/>
        <v>0</v>
      </c>
      <c r="N943" s="49">
        <f t="shared" si="162"/>
        <v>0</v>
      </c>
      <c r="O943" s="49">
        <f t="shared" si="163"/>
        <v>0</v>
      </c>
      <c r="P943" s="50">
        <f t="shared" si="164"/>
        <v>0</v>
      </c>
      <c r="Q943" s="105"/>
      <c r="R943" s="105"/>
      <c r="S943" s="105"/>
    </row>
    <row r="944" spans="1:19" x14ac:dyDescent="0.2">
      <c r="A944" s="104">
        <f>IF(E944&gt;0,IF(E944&gt;0,1+MAX($A$14:A943),0),0)</f>
        <v>0</v>
      </c>
      <c r="B944" s="39"/>
      <c r="C944" s="48"/>
      <c r="D944" s="25"/>
      <c r="E944" s="73"/>
      <c r="F944" s="76">
        <f t="shared" si="154"/>
        <v>0</v>
      </c>
      <c r="G944" s="71">
        <f t="shared" si="155"/>
        <v>0</v>
      </c>
      <c r="H944" s="71">
        <f t="shared" si="156"/>
        <v>0</v>
      </c>
      <c r="I944" s="71">
        <f t="shared" si="157"/>
        <v>0</v>
      </c>
      <c r="J944" s="71">
        <f t="shared" si="158"/>
        <v>0</v>
      </c>
      <c r="K944" s="50">
        <f t="shared" si="159"/>
        <v>0</v>
      </c>
      <c r="L944" s="51">
        <f t="shared" si="160"/>
        <v>0</v>
      </c>
      <c r="M944" s="49">
        <f t="shared" si="161"/>
        <v>0</v>
      </c>
      <c r="N944" s="49">
        <f t="shared" si="162"/>
        <v>0</v>
      </c>
      <c r="O944" s="49">
        <f t="shared" si="163"/>
        <v>0</v>
      </c>
      <c r="P944" s="50">
        <f t="shared" si="164"/>
        <v>0</v>
      </c>
      <c r="Q944" s="105"/>
      <c r="R944" s="105"/>
      <c r="S944" s="105"/>
    </row>
    <row r="945" spans="1:19" x14ac:dyDescent="0.2">
      <c r="A945" s="104">
        <f>IF(E945&gt;0,IF(E945&gt;0,1+MAX($A$14:A944),0),0)</f>
        <v>0</v>
      </c>
      <c r="B945" s="39"/>
      <c r="C945" s="48"/>
      <c r="D945" s="25"/>
      <c r="E945" s="73"/>
      <c r="F945" s="76">
        <f t="shared" si="154"/>
        <v>0</v>
      </c>
      <c r="G945" s="71">
        <f t="shared" si="155"/>
        <v>0</v>
      </c>
      <c r="H945" s="71">
        <f t="shared" si="156"/>
        <v>0</v>
      </c>
      <c r="I945" s="71">
        <f t="shared" si="157"/>
        <v>0</v>
      </c>
      <c r="J945" s="71">
        <f t="shared" si="158"/>
        <v>0</v>
      </c>
      <c r="K945" s="50">
        <f t="shared" si="159"/>
        <v>0</v>
      </c>
      <c r="L945" s="51">
        <f t="shared" si="160"/>
        <v>0</v>
      </c>
      <c r="M945" s="49">
        <f t="shared" si="161"/>
        <v>0</v>
      </c>
      <c r="N945" s="49">
        <f t="shared" si="162"/>
        <v>0</v>
      </c>
      <c r="O945" s="49">
        <f t="shared" si="163"/>
        <v>0</v>
      </c>
      <c r="P945" s="50">
        <f t="shared" si="164"/>
        <v>0</v>
      </c>
      <c r="Q945" s="105"/>
      <c r="R945" s="105"/>
      <c r="S945" s="105"/>
    </row>
    <row r="946" spans="1:19" x14ac:dyDescent="0.2">
      <c r="A946" s="104">
        <f>IF(E946&gt;0,IF(E946&gt;0,1+MAX($A$14:A945),0),0)</f>
        <v>0</v>
      </c>
      <c r="B946" s="39"/>
      <c r="C946" s="48"/>
      <c r="D946" s="25"/>
      <c r="E946" s="73"/>
      <c r="F946" s="76">
        <f t="shared" si="154"/>
        <v>0</v>
      </c>
      <c r="G946" s="71">
        <f t="shared" si="155"/>
        <v>0</v>
      </c>
      <c r="H946" s="71">
        <f t="shared" si="156"/>
        <v>0</v>
      </c>
      <c r="I946" s="71">
        <f t="shared" si="157"/>
        <v>0</v>
      </c>
      <c r="J946" s="71">
        <f t="shared" si="158"/>
        <v>0</v>
      </c>
      <c r="K946" s="50">
        <f t="shared" si="159"/>
        <v>0</v>
      </c>
      <c r="L946" s="51">
        <f t="shared" si="160"/>
        <v>0</v>
      </c>
      <c r="M946" s="49">
        <f t="shared" si="161"/>
        <v>0</v>
      </c>
      <c r="N946" s="49">
        <f t="shared" si="162"/>
        <v>0</v>
      </c>
      <c r="O946" s="49">
        <f t="shared" si="163"/>
        <v>0</v>
      </c>
      <c r="P946" s="50">
        <f t="shared" si="164"/>
        <v>0</v>
      </c>
      <c r="Q946" s="105"/>
      <c r="R946" s="105"/>
      <c r="S946" s="105"/>
    </row>
    <row r="947" spans="1:19" x14ac:dyDescent="0.2">
      <c r="A947" s="104">
        <f>IF(E947&gt;0,IF(E947&gt;0,1+MAX($A$14:A946),0),0)</f>
        <v>0</v>
      </c>
      <c r="B947" s="39"/>
      <c r="C947" s="48"/>
      <c r="D947" s="25"/>
      <c r="E947" s="73"/>
      <c r="F947" s="76">
        <f t="shared" si="154"/>
        <v>0</v>
      </c>
      <c r="G947" s="71">
        <f t="shared" si="155"/>
        <v>0</v>
      </c>
      <c r="H947" s="71">
        <f t="shared" si="156"/>
        <v>0</v>
      </c>
      <c r="I947" s="71">
        <f t="shared" si="157"/>
        <v>0</v>
      </c>
      <c r="J947" s="71">
        <f t="shared" si="158"/>
        <v>0</v>
      </c>
      <c r="K947" s="50">
        <f t="shared" si="159"/>
        <v>0</v>
      </c>
      <c r="L947" s="51">
        <f t="shared" si="160"/>
        <v>0</v>
      </c>
      <c r="M947" s="49">
        <f t="shared" si="161"/>
        <v>0</v>
      </c>
      <c r="N947" s="49">
        <f t="shared" si="162"/>
        <v>0</v>
      </c>
      <c r="O947" s="49">
        <f t="shared" si="163"/>
        <v>0</v>
      </c>
      <c r="P947" s="50">
        <f t="shared" si="164"/>
        <v>0</v>
      </c>
      <c r="Q947" s="105"/>
      <c r="R947" s="105"/>
      <c r="S947" s="105"/>
    </row>
    <row r="948" spans="1:19" x14ac:dyDescent="0.2">
      <c r="A948" s="104">
        <f>IF(E948&gt;0,IF(E948&gt;0,1+MAX($A$14:A947),0),0)</f>
        <v>0</v>
      </c>
      <c r="B948" s="39"/>
      <c r="C948" s="48"/>
      <c r="D948" s="25"/>
      <c r="E948" s="73"/>
      <c r="F948" s="76">
        <f t="shared" si="154"/>
        <v>0</v>
      </c>
      <c r="G948" s="71">
        <f t="shared" si="155"/>
        <v>0</v>
      </c>
      <c r="H948" s="71">
        <f t="shared" si="156"/>
        <v>0</v>
      </c>
      <c r="I948" s="71">
        <f t="shared" si="157"/>
        <v>0</v>
      </c>
      <c r="J948" s="71">
        <f t="shared" si="158"/>
        <v>0</v>
      </c>
      <c r="K948" s="50">
        <f t="shared" si="159"/>
        <v>0</v>
      </c>
      <c r="L948" s="51">
        <f t="shared" si="160"/>
        <v>0</v>
      </c>
      <c r="M948" s="49">
        <f t="shared" si="161"/>
        <v>0</v>
      </c>
      <c r="N948" s="49">
        <f t="shared" si="162"/>
        <v>0</v>
      </c>
      <c r="O948" s="49">
        <f t="shared" si="163"/>
        <v>0</v>
      </c>
      <c r="P948" s="50">
        <f t="shared" si="164"/>
        <v>0</v>
      </c>
      <c r="Q948" s="105"/>
      <c r="R948" s="105"/>
      <c r="S948" s="105"/>
    </row>
    <row r="949" spans="1:19" x14ac:dyDescent="0.2">
      <c r="A949" s="104">
        <f>IF(E949&gt;0,IF(E949&gt;0,1+MAX($A$14:A948),0),0)</f>
        <v>0</v>
      </c>
      <c r="B949" s="39"/>
      <c r="C949" s="48"/>
      <c r="D949" s="25"/>
      <c r="E949" s="73"/>
      <c r="F949" s="76">
        <f t="shared" si="154"/>
        <v>0</v>
      </c>
      <c r="G949" s="71">
        <f t="shared" si="155"/>
        <v>0</v>
      </c>
      <c r="H949" s="71">
        <f t="shared" si="156"/>
        <v>0</v>
      </c>
      <c r="I949" s="71">
        <f t="shared" si="157"/>
        <v>0</v>
      </c>
      <c r="J949" s="71">
        <f t="shared" si="158"/>
        <v>0</v>
      </c>
      <c r="K949" s="50">
        <f t="shared" si="159"/>
        <v>0</v>
      </c>
      <c r="L949" s="51">
        <f t="shared" si="160"/>
        <v>0</v>
      </c>
      <c r="M949" s="49">
        <f t="shared" si="161"/>
        <v>0</v>
      </c>
      <c r="N949" s="49">
        <f t="shared" si="162"/>
        <v>0</v>
      </c>
      <c r="O949" s="49">
        <f t="shared" si="163"/>
        <v>0</v>
      </c>
      <c r="P949" s="50">
        <f t="shared" si="164"/>
        <v>0</v>
      </c>
      <c r="Q949" s="105"/>
      <c r="R949" s="105"/>
      <c r="S949" s="105"/>
    </row>
    <row r="950" spans="1:19" x14ac:dyDescent="0.2">
      <c r="A950" s="104">
        <f>IF(E950&gt;0,IF(E950&gt;0,1+MAX($A$14:A949),0),0)</f>
        <v>0</v>
      </c>
      <c r="B950" s="39"/>
      <c r="C950" s="48"/>
      <c r="D950" s="25"/>
      <c r="E950" s="73"/>
      <c r="F950" s="76">
        <f t="shared" si="154"/>
        <v>0</v>
      </c>
      <c r="G950" s="71">
        <f t="shared" si="155"/>
        <v>0</v>
      </c>
      <c r="H950" s="71">
        <f t="shared" si="156"/>
        <v>0</v>
      </c>
      <c r="I950" s="71">
        <f t="shared" si="157"/>
        <v>0</v>
      </c>
      <c r="J950" s="71">
        <f t="shared" si="158"/>
        <v>0</v>
      </c>
      <c r="K950" s="50">
        <f t="shared" si="159"/>
        <v>0</v>
      </c>
      <c r="L950" s="51">
        <f t="shared" si="160"/>
        <v>0</v>
      </c>
      <c r="M950" s="49">
        <f t="shared" si="161"/>
        <v>0</v>
      </c>
      <c r="N950" s="49">
        <f t="shared" si="162"/>
        <v>0</v>
      </c>
      <c r="O950" s="49">
        <f t="shared" si="163"/>
        <v>0</v>
      </c>
      <c r="P950" s="50">
        <f t="shared" si="164"/>
        <v>0</v>
      </c>
      <c r="Q950" s="105"/>
      <c r="R950" s="105"/>
      <c r="S950" s="105"/>
    </row>
    <row r="951" spans="1:19" x14ac:dyDescent="0.2">
      <c r="A951" s="104">
        <f>IF(E951&gt;0,IF(E951&gt;0,1+MAX($A$14:A950),0),0)</f>
        <v>0</v>
      </c>
      <c r="B951" s="39"/>
      <c r="C951" s="48"/>
      <c r="D951" s="25"/>
      <c r="E951" s="73"/>
      <c r="F951" s="76">
        <f t="shared" si="154"/>
        <v>0</v>
      </c>
      <c r="G951" s="71">
        <f t="shared" si="155"/>
        <v>0</v>
      </c>
      <c r="H951" s="71">
        <f t="shared" si="156"/>
        <v>0</v>
      </c>
      <c r="I951" s="71">
        <f t="shared" si="157"/>
        <v>0</v>
      </c>
      <c r="J951" s="71">
        <f t="shared" si="158"/>
        <v>0</v>
      </c>
      <c r="K951" s="50">
        <f t="shared" si="159"/>
        <v>0</v>
      </c>
      <c r="L951" s="51">
        <f t="shared" si="160"/>
        <v>0</v>
      </c>
      <c r="M951" s="49">
        <f t="shared" si="161"/>
        <v>0</v>
      </c>
      <c r="N951" s="49">
        <f t="shared" si="162"/>
        <v>0</v>
      </c>
      <c r="O951" s="49">
        <f t="shared" si="163"/>
        <v>0</v>
      </c>
      <c r="P951" s="50">
        <f t="shared" si="164"/>
        <v>0</v>
      </c>
      <c r="Q951" s="105"/>
      <c r="R951" s="105"/>
      <c r="S951" s="105"/>
    </row>
    <row r="952" spans="1:19" x14ac:dyDescent="0.2">
      <c r="A952" s="104">
        <f>IF(E952&gt;0,IF(E952&gt;0,1+MAX($A$14:A951),0),0)</f>
        <v>0</v>
      </c>
      <c r="B952" s="39"/>
      <c r="C952" s="48"/>
      <c r="D952" s="25"/>
      <c r="E952" s="73"/>
      <c r="F952" s="76">
        <f t="shared" si="154"/>
        <v>0</v>
      </c>
      <c r="G952" s="71">
        <f t="shared" si="155"/>
        <v>0</v>
      </c>
      <c r="H952" s="71">
        <f t="shared" si="156"/>
        <v>0</v>
      </c>
      <c r="I952" s="71">
        <f t="shared" si="157"/>
        <v>0</v>
      </c>
      <c r="J952" s="71">
        <f t="shared" si="158"/>
        <v>0</v>
      </c>
      <c r="K952" s="50">
        <f t="shared" si="159"/>
        <v>0</v>
      </c>
      <c r="L952" s="51">
        <f t="shared" si="160"/>
        <v>0</v>
      </c>
      <c r="M952" s="49">
        <f t="shared" si="161"/>
        <v>0</v>
      </c>
      <c r="N952" s="49">
        <f t="shared" si="162"/>
        <v>0</v>
      </c>
      <c r="O952" s="49">
        <f t="shared" si="163"/>
        <v>0</v>
      </c>
      <c r="P952" s="50">
        <f t="shared" si="164"/>
        <v>0</v>
      </c>
      <c r="Q952" s="105"/>
      <c r="R952" s="105"/>
      <c r="S952" s="105"/>
    </row>
    <row r="953" spans="1:19" x14ac:dyDescent="0.2">
      <c r="A953" s="104">
        <f>IF(E953&gt;0,IF(E953&gt;0,1+MAX($A$14:A952),0),0)</f>
        <v>0</v>
      </c>
      <c r="B953" s="39"/>
      <c r="C953" s="48"/>
      <c r="D953" s="25"/>
      <c r="E953" s="73"/>
      <c r="F953" s="76">
        <f t="shared" si="154"/>
        <v>0</v>
      </c>
      <c r="G953" s="71">
        <f t="shared" si="155"/>
        <v>0</v>
      </c>
      <c r="H953" s="71">
        <f t="shared" si="156"/>
        <v>0</v>
      </c>
      <c r="I953" s="71">
        <f t="shared" si="157"/>
        <v>0</v>
      </c>
      <c r="J953" s="71">
        <f t="shared" si="158"/>
        <v>0</v>
      </c>
      <c r="K953" s="50">
        <f t="shared" si="159"/>
        <v>0</v>
      </c>
      <c r="L953" s="51">
        <f t="shared" si="160"/>
        <v>0</v>
      </c>
      <c r="M953" s="49">
        <f t="shared" si="161"/>
        <v>0</v>
      </c>
      <c r="N953" s="49">
        <f t="shared" si="162"/>
        <v>0</v>
      </c>
      <c r="O953" s="49">
        <f t="shared" si="163"/>
        <v>0</v>
      </c>
      <c r="P953" s="50">
        <f t="shared" si="164"/>
        <v>0</v>
      </c>
      <c r="Q953" s="105"/>
      <c r="R953" s="105"/>
      <c r="S953" s="105"/>
    </row>
    <row r="954" spans="1:19" x14ac:dyDescent="0.2">
      <c r="A954" s="104">
        <f>IF(E954&gt;0,IF(E954&gt;0,1+MAX($A$14:A953),0),0)</f>
        <v>0</v>
      </c>
      <c r="B954" s="39"/>
      <c r="C954" s="48"/>
      <c r="D954" s="25"/>
      <c r="E954" s="73"/>
      <c r="F954" s="76">
        <f t="shared" si="154"/>
        <v>0</v>
      </c>
      <c r="G954" s="71">
        <f t="shared" si="155"/>
        <v>0</v>
      </c>
      <c r="H954" s="71">
        <f t="shared" si="156"/>
        <v>0</v>
      </c>
      <c r="I954" s="71">
        <f t="shared" si="157"/>
        <v>0</v>
      </c>
      <c r="J954" s="71">
        <f t="shared" si="158"/>
        <v>0</v>
      </c>
      <c r="K954" s="50">
        <f t="shared" si="159"/>
        <v>0</v>
      </c>
      <c r="L954" s="51">
        <f t="shared" si="160"/>
        <v>0</v>
      </c>
      <c r="M954" s="49">
        <f t="shared" si="161"/>
        <v>0</v>
      </c>
      <c r="N954" s="49">
        <f t="shared" si="162"/>
        <v>0</v>
      </c>
      <c r="O954" s="49">
        <f t="shared" si="163"/>
        <v>0</v>
      </c>
      <c r="P954" s="50">
        <f t="shared" si="164"/>
        <v>0</v>
      </c>
      <c r="Q954" s="105"/>
      <c r="R954" s="105"/>
      <c r="S954" s="105"/>
    </row>
    <row r="955" spans="1:19" x14ac:dyDescent="0.2">
      <c r="A955" s="104">
        <f>IF(E955&gt;0,IF(E955&gt;0,1+MAX($A$14:A954),0),0)</f>
        <v>0</v>
      </c>
      <c r="B955" s="39"/>
      <c r="C955" s="48"/>
      <c r="D955" s="25"/>
      <c r="E955" s="73"/>
      <c r="F955" s="76">
        <f t="shared" si="154"/>
        <v>0</v>
      </c>
      <c r="G955" s="71">
        <f t="shared" si="155"/>
        <v>0</v>
      </c>
      <c r="H955" s="71">
        <f t="shared" si="156"/>
        <v>0</v>
      </c>
      <c r="I955" s="71">
        <f t="shared" si="157"/>
        <v>0</v>
      </c>
      <c r="J955" s="71">
        <f t="shared" si="158"/>
        <v>0</v>
      </c>
      <c r="K955" s="50">
        <f t="shared" si="159"/>
        <v>0</v>
      </c>
      <c r="L955" s="51">
        <f t="shared" si="160"/>
        <v>0</v>
      </c>
      <c r="M955" s="49">
        <f t="shared" si="161"/>
        <v>0</v>
      </c>
      <c r="N955" s="49">
        <f t="shared" si="162"/>
        <v>0</v>
      </c>
      <c r="O955" s="49">
        <f t="shared" si="163"/>
        <v>0</v>
      </c>
      <c r="P955" s="50">
        <f t="shared" si="164"/>
        <v>0</v>
      </c>
      <c r="Q955" s="105"/>
      <c r="R955" s="105"/>
      <c r="S955" s="105"/>
    </row>
    <row r="956" spans="1:19" x14ac:dyDescent="0.2">
      <c r="A956" s="104">
        <f>IF(E956&gt;0,IF(E956&gt;0,1+MAX($A$14:A955),0),0)</f>
        <v>0</v>
      </c>
      <c r="B956" s="39"/>
      <c r="C956" s="48"/>
      <c r="D956" s="25"/>
      <c r="E956" s="73"/>
      <c r="F956" s="76">
        <f t="shared" si="154"/>
        <v>0</v>
      </c>
      <c r="G956" s="71">
        <f t="shared" si="155"/>
        <v>0</v>
      </c>
      <c r="H956" s="71">
        <f t="shared" si="156"/>
        <v>0</v>
      </c>
      <c r="I956" s="71">
        <f t="shared" si="157"/>
        <v>0</v>
      </c>
      <c r="J956" s="71">
        <f t="shared" si="158"/>
        <v>0</v>
      </c>
      <c r="K956" s="50">
        <f t="shared" si="159"/>
        <v>0</v>
      </c>
      <c r="L956" s="51">
        <f t="shared" si="160"/>
        <v>0</v>
      </c>
      <c r="M956" s="49">
        <f t="shared" si="161"/>
        <v>0</v>
      </c>
      <c r="N956" s="49">
        <f t="shared" si="162"/>
        <v>0</v>
      </c>
      <c r="O956" s="49">
        <f t="shared" si="163"/>
        <v>0</v>
      </c>
      <c r="P956" s="50">
        <f t="shared" si="164"/>
        <v>0</v>
      </c>
      <c r="Q956" s="105"/>
      <c r="R956" s="105"/>
      <c r="S956" s="105"/>
    </row>
    <row r="957" spans="1:19" x14ac:dyDescent="0.2">
      <c r="A957" s="104">
        <f>IF(E957&gt;0,IF(E957&gt;0,1+MAX($A$14:A956),0),0)</f>
        <v>0</v>
      </c>
      <c r="B957" s="39"/>
      <c r="C957" s="48"/>
      <c r="D957" s="25"/>
      <c r="E957" s="73"/>
      <c r="F957" s="76">
        <f t="shared" si="154"/>
        <v>0</v>
      </c>
      <c r="G957" s="71">
        <f t="shared" si="155"/>
        <v>0</v>
      </c>
      <c r="H957" s="71">
        <f t="shared" si="156"/>
        <v>0</v>
      </c>
      <c r="I957" s="71">
        <f t="shared" si="157"/>
        <v>0</v>
      </c>
      <c r="J957" s="71">
        <f t="shared" si="158"/>
        <v>0</v>
      </c>
      <c r="K957" s="50">
        <f t="shared" si="159"/>
        <v>0</v>
      </c>
      <c r="L957" s="51">
        <f t="shared" si="160"/>
        <v>0</v>
      </c>
      <c r="M957" s="49">
        <f t="shared" si="161"/>
        <v>0</v>
      </c>
      <c r="N957" s="49">
        <f t="shared" si="162"/>
        <v>0</v>
      </c>
      <c r="O957" s="49">
        <f t="shared" si="163"/>
        <v>0</v>
      </c>
      <c r="P957" s="50">
        <f t="shared" si="164"/>
        <v>0</v>
      </c>
      <c r="Q957" s="105"/>
      <c r="R957" s="105"/>
      <c r="S957" s="105"/>
    </row>
    <row r="958" spans="1:19" x14ac:dyDescent="0.2">
      <c r="A958" s="104">
        <f>IF(E958&gt;0,IF(E958&gt;0,1+MAX($A$14:A957),0),0)</f>
        <v>0</v>
      </c>
      <c r="B958" s="39"/>
      <c r="C958" s="48"/>
      <c r="D958" s="25"/>
      <c r="E958" s="73"/>
      <c r="F958" s="76">
        <f t="shared" si="154"/>
        <v>0</v>
      </c>
      <c r="G958" s="71">
        <f t="shared" si="155"/>
        <v>0</v>
      </c>
      <c r="H958" s="71">
        <f t="shared" si="156"/>
        <v>0</v>
      </c>
      <c r="I958" s="71">
        <f t="shared" si="157"/>
        <v>0</v>
      </c>
      <c r="J958" s="71">
        <f t="shared" si="158"/>
        <v>0</v>
      </c>
      <c r="K958" s="50">
        <f t="shared" si="159"/>
        <v>0</v>
      </c>
      <c r="L958" s="51">
        <f t="shared" si="160"/>
        <v>0</v>
      </c>
      <c r="M958" s="49">
        <f t="shared" si="161"/>
        <v>0</v>
      </c>
      <c r="N958" s="49">
        <f t="shared" si="162"/>
        <v>0</v>
      </c>
      <c r="O958" s="49">
        <f t="shared" si="163"/>
        <v>0</v>
      </c>
      <c r="P958" s="50">
        <f t="shared" si="164"/>
        <v>0</v>
      </c>
      <c r="Q958" s="105"/>
      <c r="R958" s="105"/>
      <c r="S958" s="105"/>
    </row>
    <row r="959" spans="1:19" x14ac:dyDescent="0.2">
      <c r="A959" s="104">
        <f>IF(E959&gt;0,IF(E959&gt;0,1+MAX($A$14:A958),0),0)</f>
        <v>0</v>
      </c>
      <c r="B959" s="39"/>
      <c r="C959" s="48"/>
      <c r="D959" s="25"/>
      <c r="E959" s="73"/>
      <c r="F959" s="76">
        <f t="shared" si="154"/>
        <v>0</v>
      </c>
      <c r="G959" s="71">
        <f t="shared" si="155"/>
        <v>0</v>
      </c>
      <c r="H959" s="71">
        <f t="shared" si="156"/>
        <v>0</v>
      </c>
      <c r="I959" s="71">
        <f t="shared" si="157"/>
        <v>0</v>
      </c>
      <c r="J959" s="71">
        <f t="shared" si="158"/>
        <v>0</v>
      </c>
      <c r="K959" s="50">
        <f t="shared" si="159"/>
        <v>0</v>
      </c>
      <c r="L959" s="51">
        <f t="shared" si="160"/>
        <v>0</v>
      </c>
      <c r="M959" s="49">
        <f t="shared" si="161"/>
        <v>0</v>
      </c>
      <c r="N959" s="49">
        <f t="shared" si="162"/>
        <v>0</v>
      </c>
      <c r="O959" s="49">
        <f t="shared" si="163"/>
        <v>0</v>
      </c>
      <c r="P959" s="50">
        <f t="shared" si="164"/>
        <v>0</v>
      </c>
      <c r="Q959" s="105"/>
      <c r="R959" s="105"/>
      <c r="S959" s="105"/>
    </row>
    <row r="960" spans="1:19" x14ac:dyDescent="0.2">
      <c r="A960" s="104">
        <f>IF(E960&gt;0,IF(E960&gt;0,1+MAX($A$14:A959),0),0)</f>
        <v>0</v>
      </c>
      <c r="B960" s="39"/>
      <c r="C960" s="48"/>
      <c r="D960" s="25"/>
      <c r="E960" s="73"/>
      <c r="F960" s="76">
        <f t="shared" si="154"/>
        <v>0</v>
      </c>
      <c r="G960" s="71">
        <f t="shared" si="155"/>
        <v>0</v>
      </c>
      <c r="H960" s="71">
        <f t="shared" si="156"/>
        <v>0</v>
      </c>
      <c r="I960" s="71">
        <f t="shared" si="157"/>
        <v>0</v>
      </c>
      <c r="J960" s="71">
        <f t="shared" si="158"/>
        <v>0</v>
      </c>
      <c r="K960" s="50">
        <f t="shared" si="159"/>
        <v>0</v>
      </c>
      <c r="L960" s="51">
        <f t="shared" si="160"/>
        <v>0</v>
      </c>
      <c r="M960" s="49">
        <f t="shared" si="161"/>
        <v>0</v>
      </c>
      <c r="N960" s="49">
        <f t="shared" si="162"/>
        <v>0</v>
      </c>
      <c r="O960" s="49">
        <f t="shared" si="163"/>
        <v>0</v>
      </c>
      <c r="P960" s="50">
        <f t="shared" si="164"/>
        <v>0</v>
      </c>
      <c r="Q960" s="105"/>
      <c r="R960" s="105"/>
      <c r="S960" s="105"/>
    </row>
    <row r="961" spans="1:19" x14ac:dyDescent="0.2">
      <c r="A961" s="104">
        <f>IF(E961&gt;0,IF(E961&gt;0,1+MAX($A$14:A960),0),0)</f>
        <v>0</v>
      </c>
      <c r="B961" s="39"/>
      <c r="C961" s="48"/>
      <c r="D961" s="25"/>
      <c r="E961" s="73"/>
      <c r="F961" s="76">
        <f t="shared" si="154"/>
        <v>0</v>
      </c>
      <c r="G961" s="71">
        <f t="shared" si="155"/>
        <v>0</v>
      </c>
      <c r="H961" s="71">
        <f t="shared" si="156"/>
        <v>0</v>
      </c>
      <c r="I961" s="71">
        <f t="shared" si="157"/>
        <v>0</v>
      </c>
      <c r="J961" s="71">
        <f t="shared" si="158"/>
        <v>0</v>
      </c>
      <c r="K961" s="50">
        <f t="shared" si="159"/>
        <v>0</v>
      </c>
      <c r="L961" s="51">
        <f t="shared" si="160"/>
        <v>0</v>
      </c>
      <c r="M961" s="49">
        <f t="shared" si="161"/>
        <v>0</v>
      </c>
      <c r="N961" s="49">
        <f t="shared" si="162"/>
        <v>0</v>
      </c>
      <c r="O961" s="49">
        <f t="shared" si="163"/>
        <v>0</v>
      </c>
      <c r="P961" s="50">
        <f t="shared" si="164"/>
        <v>0</v>
      </c>
      <c r="Q961" s="105"/>
      <c r="R961" s="105"/>
      <c r="S961" s="105"/>
    </row>
    <row r="962" spans="1:19" x14ac:dyDescent="0.2">
      <c r="A962" s="104">
        <f>IF(E962&gt;0,IF(E962&gt;0,1+MAX($A$14:A961),0),0)</f>
        <v>0</v>
      </c>
      <c r="B962" s="39"/>
      <c r="C962" s="48"/>
      <c r="D962" s="25"/>
      <c r="E962" s="73"/>
      <c r="F962" s="76">
        <f t="shared" si="154"/>
        <v>0</v>
      </c>
      <c r="G962" s="71">
        <f t="shared" si="155"/>
        <v>0</v>
      </c>
      <c r="H962" s="71">
        <f t="shared" si="156"/>
        <v>0</v>
      </c>
      <c r="I962" s="71">
        <f t="shared" si="157"/>
        <v>0</v>
      </c>
      <c r="J962" s="71">
        <f t="shared" si="158"/>
        <v>0</v>
      </c>
      <c r="K962" s="50">
        <f t="shared" si="159"/>
        <v>0</v>
      </c>
      <c r="L962" s="51">
        <f t="shared" si="160"/>
        <v>0</v>
      </c>
      <c r="M962" s="49">
        <f t="shared" si="161"/>
        <v>0</v>
      </c>
      <c r="N962" s="49">
        <f t="shared" si="162"/>
        <v>0</v>
      </c>
      <c r="O962" s="49">
        <f t="shared" si="163"/>
        <v>0</v>
      </c>
      <c r="P962" s="50">
        <f t="shared" si="164"/>
        <v>0</v>
      </c>
      <c r="Q962" s="105"/>
      <c r="R962" s="105"/>
      <c r="S962" s="105"/>
    </row>
    <row r="963" spans="1:19" x14ac:dyDescent="0.2">
      <c r="A963" s="104">
        <f>IF(E963&gt;0,IF(E963&gt;0,1+MAX($A$14:A962),0),0)</f>
        <v>0</v>
      </c>
      <c r="B963" s="39"/>
      <c r="C963" s="48"/>
      <c r="D963" s="25"/>
      <c r="E963" s="73"/>
      <c r="F963" s="76">
        <f t="shared" si="154"/>
        <v>0</v>
      </c>
      <c r="G963" s="71">
        <f t="shared" si="155"/>
        <v>0</v>
      </c>
      <c r="H963" s="71">
        <f t="shared" si="156"/>
        <v>0</v>
      </c>
      <c r="I963" s="71">
        <f t="shared" si="157"/>
        <v>0</v>
      </c>
      <c r="J963" s="71">
        <f t="shared" si="158"/>
        <v>0</v>
      </c>
      <c r="K963" s="50">
        <f t="shared" si="159"/>
        <v>0</v>
      </c>
      <c r="L963" s="51">
        <f t="shared" si="160"/>
        <v>0</v>
      </c>
      <c r="M963" s="49">
        <f t="shared" si="161"/>
        <v>0</v>
      </c>
      <c r="N963" s="49">
        <f t="shared" si="162"/>
        <v>0</v>
      </c>
      <c r="O963" s="49">
        <f t="shared" si="163"/>
        <v>0</v>
      </c>
      <c r="P963" s="50">
        <f t="shared" si="164"/>
        <v>0</v>
      </c>
      <c r="Q963" s="105"/>
      <c r="R963" s="105"/>
      <c r="S963" s="105"/>
    </row>
    <row r="964" spans="1:19" x14ac:dyDescent="0.2">
      <c r="A964" s="104">
        <f>IF(E964&gt;0,IF(E964&gt;0,1+MAX($A$14:A963),0),0)</f>
        <v>0</v>
      </c>
      <c r="B964" s="39"/>
      <c r="C964" s="48"/>
      <c r="D964" s="25"/>
      <c r="E964" s="73"/>
      <c r="F964" s="76">
        <f t="shared" si="154"/>
        <v>0</v>
      </c>
      <c r="G964" s="71">
        <f t="shared" si="155"/>
        <v>0</v>
      </c>
      <c r="H964" s="71">
        <f t="shared" si="156"/>
        <v>0</v>
      </c>
      <c r="I964" s="71">
        <f t="shared" si="157"/>
        <v>0</v>
      </c>
      <c r="J964" s="71">
        <f t="shared" si="158"/>
        <v>0</v>
      </c>
      <c r="K964" s="50">
        <f t="shared" si="159"/>
        <v>0</v>
      </c>
      <c r="L964" s="51">
        <f t="shared" si="160"/>
        <v>0</v>
      </c>
      <c r="M964" s="49">
        <f t="shared" si="161"/>
        <v>0</v>
      </c>
      <c r="N964" s="49">
        <f t="shared" si="162"/>
        <v>0</v>
      </c>
      <c r="O964" s="49">
        <f t="shared" si="163"/>
        <v>0</v>
      </c>
      <c r="P964" s="50">
        <f t="shared" si="164"/>
        <v>0</v>
      </c>
      <c r="Q964" s="105"/>
      <c r="R964" s="105"/>
      <c r="S964" s="105"/>
    </row>
    <row r="965" spans="1:19" x14ac:dyDescent="0.2">
      <c r="A965" s="104">
        <f>IF(E965&gt;0,IF(E965&gt;0,1+MAX($A$14:A964),0),0)</f>
        <v>0</v>
      </c>
      <c r="B965" s="39"/>
      <c r="C965" s="48"/>
      <c r="D965" s="25"/>
      <c r="E965" s="73"/>
      <c r="F965" s="76">
        <f t="shared" si="154"/>
        <v>0</v>
      </c>
      <c r="G965" s="71">
        <f t="shared" si="155"/>
        <v>0</v>
      </c>
      <c r="H965" s="71">
        <f t="shared" si="156"/>
        <v>0</v>
      </c>
      <c r="I965" s="71">
        <f t="shared" si="157"/>
        <v>0</v>
      </c>
      <c r="J965" s="71">
        <f t="shared" si="158"/>
        <v>0</v>
      </c>
      <c r="K965" s="50">
        <f t="shared" si="159"/>
        <v>0</v>
      </c>
      <c r="L965" s="51">
        <f t="shared" si="160"/>
        <v>0</v>
      </c>
      <c r="M965" s="49">
        <f t="shared" si="161"/>
        <v>0</v>
      </c>
      <c r="N965" s="49">
        <f t="shared" si="162"/>
        <v>0</v>
      </c>
      <c r="O965" s="49">
        <f t="shared" si="163"/>
        <v>0</v>
      </c>
      <c r="P965" s="50">
        <f t="shared" si="164"/>
        <v>0</v>
      </c>
      <c r="Q965" s="105"/>
      <c r="R965" s="105"/>
      <c r="S965" s="105"/>
    </row>
    <row r="966" spans="1:19" x14ac:dyDescent="0.2">
      <c r="A966" s="104">
        <f>IF(E966&gt;0,IF(E966&gt;0,1+MAX($A$14:A965),0),0)</f>
        <v>0</v>
      </c>
      <c r="B966" s="39"/>
      <c r="C966" s="48"/>
      <c r="D966" s="25"/>
      <c r="E966" s="73"/>
      <c r="F966" s="76">
        <f t="shared" si="154"/>
        <v>0</v>
      </c>
      <c r="G966" s="71">
        <f t="shared" si="155"/>
        <v>0</v>
      </c>
      <c r="H966" s="71">
        <f t="shared" si="156"/>
        <v>0</v>
      </c>
      <c r="I966" s="71">
        <f t="shared" si="157"/>
        <v>0</v>
      </c>
      <c r="J966" s="71">
        <f t="shared" si="158"/>
        <v>0</v>
      </c>
      <c r="K966" s="50">
        <f t="shared" si="159"/>
        <v>0</v>
      </c>
      <c r="L966" s="51">
        <f t="shared" si="160"/>
        <v>0</v>
      </c>
      <c r="M966" s="49">
        <f t="shared" si="161"/>
        <v>0</v>
      </c>
      <c r="N966" s="49">
        <f t="shared" si="162"/>
        <v>0</v>
      </c>
      <c r="O966" s="49">
        <f t="shared" si="163"/>
        <v>0</v>
      </c>
      <c r="P966" s="50">
        <f t="shared" si="164"/>
        <v>0</v>
      </c>
      <c r="Q966" s="105"/>
      <c r="R966" s="105"/>
      <c r="S966" s="105"/>
    </row>
    <row r="967" spans="1:19" x14ac:dyDescent="0.2">
      <c r="A967" s="104">
        <f>IF(E967&gt;0,IF(E967&gt;0,1+MAX($A$14:A966),0),0)</f>
        <v>0</v>
      </c>
      <c r="B967" s="39"/>
      <c r="C967" s="48"/>
      <c r="D967" s="25"/>
      <c r="E967" s="73"/>
      <c r="F967" s="76">
        <f t="shared" si="154"/>
        <v>0</v>
      </c>
      <c r="G967" s="71">
        <f t="shared" si="155"/>
        <v>0</v>
      </c>
      <c r="H967" s="71">
        <f t="shared" si="156"/>
        <v>0</v>
      </c>
      <c r="I967" s="71">
        <f t="shared" si="157"/>
        <v>0</v>
      </c>
      <c r="J967" s="71">
        <f t="shared" si="158"/>
        <v>0</v>
      </c>
      <c r="K967" s="50">
        <f t="shared" si="159"/>
        <v>0</v>
      </c>
      <c r="L967" s="51">
        <f t="shared" si="160"/>
        <v>0</v>
      </c>
      <c r="M967" s="49">
        <f t="shared" si="161"/>
        <v>0</v>
      </c>
      <c r="N967" s="49">
        <f t="shared" si="162"/>
        <v>0</v>
      </c>
      <c r="O967" s="49">
        <f t="shared" si="163"/>
        <v>0</v>
      </c>
      <c r="P967" s="50">
        <f t="shared" si="164"/>
        <v>0</v>
      </c>
      <c r="Q967" s="105"/>
      <c r="R967" s="105"/>
      <c r="S967" s="105"/>
    </row>
    <row r="968" spans="1:19" x14ac:dyDescent="0.2">
      <c r="A968" s="104">
        <f>IF(E968&gt;0,IF(E968&gt;0,1+MAX($A$14:A967),0),0)</f>
        <v>0</v>
      </c>
      <c r="B968" s="39"/>
      <c r="C968" s="48"/>
      <c r="D968" s="25"/>
      <c r="E968" s="73"/>
      <c r="F968" s="76">
        <f t="shared" si="154"/>
        <v>0</v>
      </c>
      <c r="G968" s="71">
        <f t="shared" si="155"/>
        <v>0</v>
      </c>
      <c r="H968" s="71">
        <f t="shared" si="156"/>
        <v>0</v>
      </c>
      <c r="I968" s="71">
        <f t="shared" si="157"/>
        <v>0</v>
      </c>
      <c r="J968" s="71">
        <f t="shared" si="158"/>
        <v>0</v>
      </c>
      <c r="K968" s="50">
        <f t="shared" si="159"/>
        <v>0</v>
      </c>
      <c r="L968" s="51">
        <f t="shared" si="160"/>
        <v>0</v>
      </c>
      <c r="M968" s="49">
        <f t="shared" si="161"/>
        <v>0</v>
      </c>
      <c r="N968" s="49">
        <f t="shared" si="162"/>
        <v>0</v>
      </c>
      <c r="O968" s="49">
        <f t="shared" si="163"/>
        <v>0</v>
      </c>
      <c r="P968" s="50">
        <f t="shared" si="164"/>
        <v>0</v>
      </c>
      <c r="Q968" s="105"/>
      <c r="R968" s="105"/>
      <c r="S968" s="105"/>
    </row>
    <row r="969" spans="1:19" x14ac:dyDescent="0.2">
      <c r="A969" s="104">
        <f>IF(E969&gt;0,IF(E969&gt;0,1+MAX($A$14:A968),0),0)</f>
        <v>0</v>
      </c>
      <c r="B969" s="39"/>
      <c r="C969" s="48"/>
      <c r="D969" s="25"/>
      <c r="E969" s="73"/>
      <c r="F969" s="76">
        <f t="shared" si="154"/>
        <v>0</v>
      </c>
      <c r="G969" s="71">
        <f t="shared" si="155"/>
        <v>0</v>
      </c>
      <c r="H969" s="71">
        <f t="shared" si="156"/>
        <v>0</v>
      </c>
      <c r="I969" s="71">
        <f t="shared" si="157"/>
        <v>0</v>
      </c>
      <c r="J969" s="71">
        <f t="shared" si="158"/>
        <v>0</v>
      </c>
      <c r="K969" s="50">
        <f t="shared" si="159"/>
        <v>0</v>
      </c>
      <c r="L969" s="51">
        <f t="shared" si="160"/>
        <v>0</v>
      </c>
      <c r="M969" s="49">
        <f t="shared" si="161"/>
        <v>0</v>
      </c>
      <c r="N969" s="49">
        <f t="shared" si="162"/>
        <v>0</v>
      </c>
      <c r="O969" s="49">
        <f t="shared" si="163"/>
        <v>0</v>
      </c>
      <c r="P969" s="50">
        <f t="shared" si="164"/>
        <v>0</v>
      </c>
      <c r="Q969" s="105"/>
      <c r="R969" s="105"/>
      <c r="S969" s="105"/>
    </row>
    <row r="970" spans="1:19" x14ac:dyDescent="0.2">
      <c r="A970" s="104">
        <f>IF(E970&gt;0,IF(E970&gt;0,1+MAX($A$14:A969),0),0)</f>
        <v>0</v>
      </c>
      <c r="B970" s="39"/>
      <c r="C970" s="48"/>
      <c r="D970" s="25"/>
      <c r="E970" s="73"/>
      <c r="F970" s="76">
        <f t="shared" si="154"/>
        <v>0</v>
      </c>
      <c r="G970" s="71">
        <f t="shared" si="155"/>
        <v>0</v>
      </c>
      <c r="H970" s="71">
        <f t="shared" si="156"/>
        <v>0</v>
      </c>
      <c r="I970" s="71">
        <f t="shared" si="157"/>
        <v>0</v>
      </c>
      <c r="J970" s="71">
        <f t="shared" si="158"/>
        <v>0</v>
      </c>
      <c r="K970" s="50">
        <f t="shared" si="159"/>
        <v>0</v>
      </c>
      <c r="L970" s="51">
        <f t="shared" si="160"/>
        <v>0</v>
      </c>
      <c r="M970" s="49">
        <f t="shared" si="161"/>
        <v>0</v>
      </c>
      <c r="N970" s="49">
        <f t="shared" si="162"/>
        <v>0</v>
      </c>
      <c r="O970" s="49">
        <f t="shared" si="163"/>
        <v>0</v>
      </c>
      <c r="P970" s="50">
        <f t="shared" si="164"/>
        <v>0</v>
      </c>
      <c r="Q970" s="105"/>
      <c r="R970" s="105"/>
      <c r="S970" s="105"/>
    </row>
    <row r="971" spans="1:19" x14ac:dyDescent="0.2">
      <c r="A971" s="104">
        <f>IF(E971&gt;0,IF(E971&gt;0,1+MAX($A$14:A970),0),0)</f>
        <v>0</v>
      </c>
      <c r="B971" s="39"/>
      <c r="C971" s="48"/>
      <c r="D971" s="25"/>
      <c r="E971" s="73"/>
      <c r="F971" s="76">
        <f t="shared" si="154"/>
        <v>0</v>
      </c>
      <c r="G971" s="71">
        <f t="shared" si="155"/>
        <v>0</v>
      </c>
      <c r="H971" s="71">
        <f t="shared" si="156"/>
        <v>0</v>
      </c>
      <c r="I971" s="71">
        <f t="shared" si="157"/>
        <v>0</v>
      </c>
      <c r="J971" s="71">
        <f t="shared" si="158"/>
        <v>0</v>
      </c>
      <c r="K971" s="50">
        <f t="shared" si="159"/>
        <v>0</v>
      </c>
      <c r="L971" s="51">
        <f t="shared" si="160"/>
        <v>0</v>
      </c>
      <c r="M971" s="49">
        <f t="shared" si="161"/>
        <v>0</v>
      </c>
      <c r="N971" s="49">
        <f t="shared" si="162"/>
        <v>0</v>
      </c>
      <c r="O971" s="49">
        <f t="shared" si="163"/>
        <v>0</v>
      </c>
      <c r="P971" s="50">
        <f t="shared" si="164"/>
        <v>0</v>
      </c>
      <c r="Q971" s="105"/>
      <c r="R971" s="105"/>
      <c r="S971" s="105"/>
    </row>
    <row r="972" spans="1:19" x14ac:dyDescent="0.2">
      <c r="A972" s="104">
        <f>IF(E972&gt;0,IF(E972&gt;0,1+MAX($A$14:A971),0),0)</f>
        <v>0</v>
      </c>
      <c r="B972" s="39"/>
      <c r="C972" s="48"/>
      <c r="D972" s="25"/>
      <c r="E972" s="73"/>
      <c r="F972" s="76">
        <f t="shared" si="154"/>
        <v>0</v>
      </c>
      <c r="G972" s="71">
        <f t="shared" si="155"/>
        <v>0</v>
      </c>
      <c r="H972" s="71">
        <f t="shared" si="156"/>
        <v>0</v>
      </c>
      <c r="I972" s="71">
        <f t="shared" si="157"/>
        <v>0</v>
      </c>
      <c r="J972" s="71">
        <f t="shared" si="158"/>
        <v>0</v>
      </c>
      <c r="K972" s="50">
        <f t="shared" si="159"/>
        <v>0</v>
      </c>
      <c r="L972" s="51">
        <f t="shared" si="160"/>
        <v>0</v>
      </c>
      <c r="M972" s="49">
        <f t="shared" si="161"/>
        <v>0</v>
      </c>
      <c r="N972" s="49">
        <f t="shared" si="162"/>
        <v>0</v>
      </c>
      <c r="O972" s="49">
        <f t="shared" si="163"/>
        <v>0</v>
      </c>
      <c r="P972" s="50">
        <f t="shared" si="164"/>
        <v>0</v>
      </c>
      <c r="Q972" s="105"/>
      <c r="R972" s="105"/>
      <c r="S972" s="105"/>
    </row>
    <row r="973" spans="1:19" x14ac:dyDescent="0.2">
      <c r="A973" s="104">
        <f>IF(E973&gt;0,IF(E973&gt;0,1+MAX($A$14:A972),0),0)</f>
        <v>0</v>
      </c>
      <c r="B973" s="39"/>
      <c r="C973" s="48"/>
      <c r="D973" s="25"/>
      <c r="E973" s="73"/>
      <c r="F973" s="76">
        <f t="shared" si="154"/>
        <v>0</v>
      </c>
      <c r="G973" s="71">
        <f t="shared" si="155"/>
        <v>0</v>
      </c>
      <c r="H973" s="71">
        <f t="shared" si="156"/>
        <v>0</v>
      </c>
      <c r="I973" s="71">
        <f t="shared" si="157"/>
        <v>0</v>
      </c>
      <c r="J973" s="71">
        <f t="shared" si="158"/>
        <v>0</v>
      </c>
      <c r="K973" s="50">
        <f t="shared" si="159"/>
        <v>0</v>
      </c>
      <c r="L973" s="51">
        <f t="shared" si="160"/>
        <v>0</v>
      </c>
      <c r="M973" s="49">
        <f t="shared" si="161"/>
        <v>0</v>
      </c>
      <c r="N973" s="49">
        <f t="shared" si="162"/>
        <v>0</v>
      </c>
      <c r="O973" s="49">
        <f t="shared" si="163"/>
        <v>0</v>
      </c>
      <c r="P973" s="50">
        <f t="shared" si="164"/>
        <v>0</v>
      </c>
      <c r="Q973" s="105"/>
      <c r="R973" s="105"/>
      <c r="S973" s="105"/>
    </row>
    <row r="974" spans="1:19" x14ac:dyDescent="0.2">
      <c r="A974" s="104">
        <f>IF(E974&gt;0,IF(E974&gt;0,1+MAX($A$14:A973),0),0)</f>
        <v>0</v>
      </c>
      <c r="B974" s="39"/>
      <c r="C974" s="48"/>
      <c r="D974" s="25"/>
      <c r="E974" s="73"/>
      <c r="F974" s="76">
        <f t="shared" si="154"/>
        <v>0</v>
      </c>
      <c r="G974" s="71">
        <f t="shared" si="155"/>
        <v>0</v>
      </c>
      <c r="H974" s="71">
        <f t="shared" si="156"/>
        <v>0</v>
      </c>
      <c r="I974" s="71">
        <f t="shared" si="157"/>
        <v>0</v>
      </c>
      <c r="J974" s="71">
        <f t="shared" si="158"/>
        <v>0</v>
      </c>
      <c r="K974" s="50">
        <f t="shared" si="159"/>
        <v>0</v>
      </c>
      <c r="L974" s="51">
        <f t="shared" si="160"/>
        <v>0</v>
      </c>
      <c r="M974" s="49">
        <f t="shared" si="161"/>
        <v>0</v>
      </c>
      <c r="N974" s="49">
        <f t="shared" si="162"/>
        <v>0</v>
      </c>
      <c r="O974" s="49">
        <f t="shared" si="163"/>
        <v>0</v>
      </c>
      <c r="P974" s="50">
        <f t="shared" si="164"/>
        <v>0</v>
      </c>
      <c r="Q974" s="105"/>
      <c r="R974" s="105"/>
      <c r="S974" s="105"/>
    </row>
    <row r="975" spans="1:19" x14ac:dyDescent="0.2">
      <c r="A975" s="104">
        <f>IF(E975&gt;0,IF(E975&gt;0,1+MAX($A$14:A974),0),0)</f>
        <v>0</v>
      </c>
      <c r="B975" s="39"/>
      <c r="C975" s="48"/>
      <c r="D975" s="25"/>
      <c r="E975" s="73"/>
      <c r="F975" s="76">
        <f t="shared" ref="F975:F1013" si="165">ROUNDUP((1+$Q$11)*Q975/$S$11,2)</f>
        <v>0</v>
      </c>
      <c r="G975" s="71">
        <f t="shared" ref="G975:G1013" si="166">IF(F975&gt;0.001,9.5,0)</f>
        <v>0</v>
      </c>
      <c r="H975" s="71">
        <f t="shared" ref="H975:H1013" si="167">ROUND(F975*G975,2)</f>
        <v>0</v>
      </c>
      <c r="I975" s="71">
        <f t="shared" ref="I975:I1013" si="168">ROUND((1+$R$11)*R975,2)</f>
        <v>0</v>
      </c>
      <c r="J975" s="71">
        <f t="shared" ref="J975:J1013" si="169">ROUND((1+$R$11*0.5)*S975,2)</f>
        <v>0</v>
      </c>
      <c r="K975" s="50">
        <f t="shared" ref="K975:K1013" si="170">SUM(H975:J975)</f>
        <v>0</v>
      </c>
      <c r="L975" s="51">
        <f t="shared" ref="L975:L1013" si="171">ROUND(E975*F975,2)</f>
        <v>0</v>
      </c>
      <c r="M975" s="49">
        <f t="shared" ref="M975:M1013" si="172">ROUND(H975*E975,2)</f>
        <v>0</v>
      </c>
      <c r="N975" s="49">
        <f t="shared" ref="N975:N1013" si="173">ROUND(I975*E975,2)</f>
        <v>0</v>
      </c>
      <c r="O975" s="49">
        <f t="shared" ref="O975:O1013" si="174">ROUND(J975*E975,2)</f>
        <v>0</v>
      </c>
      <c r="P975" s="50">
        <f t="shared" ref="P975:P1013" si="175">SUM(M975:O975)</f>
        <v>0</v>
      </c>
      <c r="Q975" s="105"/>
      <c r="R975" s="105"/>
      <c r="S975" s="105"/>
    </row>
    <row r="976" spans="1:19" x14ac:dyDescent="0.2">
      <c r="A976" s="104">
        <f>IF(E976&gt;0,IF(E976&gt;0,1+MAX($A$14:A975),0),0)</f>
        <v>0</v>
      </c>
      <c r="B976" s="39"/>
      <c r="C976" s="48"/>
      <c r="D976" s="25"/>
      <c r="E976" s="73"/>
      <c r="F976" s="76">
        <f t="shared" si="165"/>
        <v>0</v>
      </c>
      <c r="G976" s="71">
        <f t="shared" si="166"/>
        <v>0</v>
      </c>
      <c r="H976" s="71">
        <f t="shared" si="167"/>
        <v>0</v>
      </c>
      <c r="I976" s="71">
        <f t="shared" si="168"/>
        <v>0</v>
      </c>
      <c r="J976" s="71">
        <f t="shared" si="169"/>
        <v>0</v>
      </c>
      <c r="K976" s="50">
        <f t="shared" si="170"/>
        <v>0</v>
      </c>
      <c r="L976" s="51">
        <f t="shared" si="171"/>
        <v>0</v>
      </c>
      <c r="M976" s="49">
        <f t="shared" si="172"/>
        <v>0</v>
      </c>
      <c r="N976" s="49">
        <f t="shared" si="173"/>
        <v>0</v>
      </c>
      <c r="O976" s="49">
        <f t="shared" si="174"/>
        <v>0</v>
      </c>
      <c r="P976" s="50">
        <f t="shared" si="175"/>
        <v>0</v>
      </c>
      <c r="Q976" s="105"/>
      <c r="R976" s="105"/>
      <c r="S976" s="105"/>
    </row>
    <row r="977" spans="1:19" x14ac:dyDescent="0.2">
      <c r="A977" s="104">
        <f>IF(E977&gt;0,IF(E977&gt;0,1+MAX($A$14:A976),0),0)</f>
        <v>0</v>
      </c>
      <c r="B977" s="39"/>
      <c r="C977" s="48"/>
      <c r="D977" s="25"/>
      <c r="E977" s="73"/>
      <c r="F977" s="76">
        <f t="shared" si="165"/>
        <v>0</v>
      </c>
      <c r="G977" s="71">
        <f t="shared" si="166"/>
        <v>0</v>
      </c>
      <c r="H977" s="71">
        <f t="shared" si="167"/>
        <v>0</v>
      </c>
      <c r="I977" s="71">
        <f t="shared" si="168"/>
        <v>0</v>
      </c>
      <c r="J977" s="71">
        <f t="shared" si="169"/>
        <v>0</v>
      </c>
      <c r="K977" s="50">
        <f t="shared" si="170"/>
        <v>0</v>
      </c>
      <c r="L977" s="51">
        <f t="shared" si="171"/>
        <v>0</v>
      </c>
      <c r="M977" s="49">
        <f t="shared" si="172"/>
        <v>0</v>
      </c>
      <c r="N977" s="49">
        <f t="shared" si="173"/>
        <v>0</v>
      </c>
      <c r="O977" s="49">
        <f t="shared" si="174"/>
        <v>0</v>
      </c>
      <c r="P977" s="50">
        <f t="shared" si="175"/>
        <v>0</v>
      </c>
      <c r="Q977" s="105"/>
      <c r="R977" s="105"/>
      <c r="S977" s="105"/>
    </row>
    <row r="978" spans="1:19" x14ac:dyDescent="0.2">
      <c r="A978" s="104">
        <f>IF(E978&gt;0,IF(E978&gt;0,1+MAX($A$14:A977),0),0)</f>
        <v>0</v>
      </c>
      <c r="B978" s="39"/>
      <c r="C978" s="48"/>
      <c r="D978" s="25"/>
      <c r="E978" s="73"/>
      <c r="F978" s="76">
        <f t="shared" si="165"/>
        <v>0</v>
      </c>
      <c r="G978" s="71">
        <f t="shared" si="166"/>
        <v>0</v>
      </c>
      <c r="H978" s="71">
        <f t="shared" si="167"/>
        <v>0</v>
      </c>
      <c r="I978" s="71">
        <f t="shared" si="168"/>
        <v>0</v>
      </c>
      <c r="J978" s="71">
        <f t="shared" si="169"/>
        <v>0</v>
      </c>
      <c r="K978" s="50">
        <f t="shared" si="170"/>
        <v>0</v>
      </c>
      <c r="L978" s="51">
        <f t="shared" si="171"/>
        <v>0</v>
      </c>
      <c r="M978" s="49">
        <f t="shared" si="172"/>
        <v>0</v>
      </c>
      <c r="N978" s="49">
        <f t="shared" si="173"/>
        <v>0</v>
      </c>
      <c r="O978" s="49">
        <f t="shared" si="174"/>
        <v>0</v>
      </c>
      <c r="P978" s="50">
        <f t="shared" si="175"/>
        <v>0</v>
      </c>
      <c r="Q978" s="105"/>
      <c r="R978" s="105"/>
      <c r="S978" s="105"/>
    </row>
    <row r="979" spans="1:19" x14ac:dyDescent="0.2">
      <c r="A979" s="104">
        <f>IF(E979&gt;0,IF(E979&gt;0,1+MAX($A$14:A978),0),0)</f>
        <v>0</v>
      </c>
      <c r="B979" s="39"/>
      <c r="C979" s="48"/>
      <c r="D979" s="25"/>
      <c r="E979" s="73"/>
      <c r="F979" s="76">
        <f t="shared" si="165"/>
        <v>0</v>
      </c>
      <c r="G979" s="71">
        <f t="shared" si="166"/>
        <v>0</v>
      </c>
      <c r="H979" s="71">
        <f t="shared" si="167"/>
        <v>0</v>
      </c>
      <c r="I979" s="71">
        <f t="shared" si="168"/>
        <v>0</v>
      </c>
      <c r="J979" s="71">
        <f t="shared" si="169"/>
        <v>0</v>
      </c>
      <c r="K979" s="50">
        <f t="shared" si="170"/>
        <v>0</v>
      </c>
      <c r="L979" s="51">
        <f t="shared" si="171"/>
        <v>0</v>
      </c>
      <c r="M979" s="49">
        <f t="shared" si="172"/>
        <v>0</v>
      </c>
      <c r="N979" s="49">
        <f t="shared" si="173"/>
        <v>0</v>
      </c>
      <c r="O979" s="49">
        <f t="shared" si="174"/>
        <v>0</v>
      </c>
      <c r="P979" s="50">
        <f t="shared" si="175"/>
        <v>0</v>
      </c>
      <c r="Q979" s="105"/>
      <c r="R979" s="105"/>
      <c r="S979" s="105"/>
    </row>
    <row r="980" spans="1:19" x14ac:dyDescent="0.2">
      <c r="A980" s="104">
        <f>IF(E980&gt;0,IF(E980&gt;0,1+MAX($A$14:A979),0),0)</f>
        <v>0</v>
      </c>
      <c r="B980" s="39"/>
      <c r="C980" s="48"/>
      <c r="D980" s="25"/>
      <c r="E980" s="73"/>
      <c r="F980" s="76">
        <f t="shared" si="165"/>
        <v>0</v>
      </c>
      <c r="G980" s="71">
        <f t="shared" si="166"/>
        <v>0</v>
      </c>
      <c r="H980" s="71">
        <f t="shared" si="167"/>
        <v>0</v>
      </c>
      <c r="I980" s="71">
        <f t="shared" si="168"/>
        <v>0</v>
      </c>
      <c r="J980" s="71">
        <f t="shared" si="169"/>
        <v>0</v>
      </c>
      <c r="K980" s="50">
        <f t="shared" si="170"/>
        <v>0</v>
      </c>
      <c r="L980" s="51">
        <f t="shared" si="171"/>
        <v>0</v>
      </c>
      <c r="M980" s="49">
        <f t="shared" si="172"/>
        <v>0</v>
      </c>
      <c r="N980" s="49">
        <f t="shared" si="173"/>
        <v>0</v>
      </c>
      <c r="O980" s="49">
        <f t="shared" si="174"/>
        <v>0</v>
      </c>
      <c r="P980" s="50">
        <f t="shared" si="175"/>
        <v>0</v>
      </c>
      <c r="Q980" s="105"/>
      <c r="R980" s="105"/>
      <c r="S980" s="105"/>
    </row>
    <row r="981" spans="1:19" x14ac:dyDescent="0.2">
      <c r="A981" s="104">
        <f>IF(E981&gt;0,IF(E981&gt;0,1+MAX($A$14:A980),0),0)</f>
        <v>0</v>
      </c>
      <c r="B981" s="39"/>
      <c r="C981" s="48"/>
      <c r="D981" s="25"/>
      <c r="E981" s="73"/>
      <c r="F981" s="76">
        <f t="shared" si="165"/>
        <v>0</v>
      </c>
      <c r="G981" s="71">
        <f t="shared" si="166"/>
        <v>0</v>
      </c>
      <c r="H981" s="71">
        <f t="shared" si="167"/>
        <v>0</v>
      </c>
      <c r="I981" s="71">
        <f t="shared" si="168"/>
        <v>0</v>
      </c>
      <c r="J981" s="71">
        <f t="shared" si="169"/>
        <v>0</v>
      </c>
      <c r="K981" s="50">
        <f t="shared" si="170"/>
        <v>0</v>
      </c>
      <c r="L981" s="51">
        <f t="shared" si="171"/>
        <v>0</v>
      </c>
      <c r="M981" s="49">
        <f t="shared" si="172"/>
        <v>0</v>
      </c>
      <c r="N981" s="49">
        <f t="shared" si="173"/>
        <v>0</v>
      </c>
      <c r="O981" s="49">
        <f t="shared" si="174"/>
        <v>0</v>
      </c>
      <c r="P981" s="50">
        <f t="shared" si="175"/>
        <v>0</v>
      </c>
      <c r="Q981" s="105"/>
      <c r="R981" s="105"/>
      <c r="S981" s="105"/>
    </row>
    <row r="982" spans="1:19" x14ac:dyDescent="0.2">
      <c r="A982" s="104">
        <f>IF(E982&gt;0,IF(E982&gt;0,1+MAX($A$14:A981),0),0)</f>
        <v>0</v>
      </c>
      <c r="B982" s="39"/>
      <c r="C982" s="48"/>
      <c r="D982" s="25"/>
      <c r="E982" s="73"/>
      <c r="F982" s="76">
        <f t="shared" si="165"/>
        <v>0</v>
      </c>
      <c r="G982" s="71">
        <f t="shared" si="166"/>
        <v>0</v>
      </c>
      <c r="H982" s="71">
        <f t="shared" si="167"/>
        <v>0</v>
      </c>
      <c r="I982" s="71">
        <f t="shared" si="168"/>
        <v>0</v>
      </c>
      <c r="J982" s="71">
        <f t="shared" si="169"/>
        <v>0</v>
      </c>
      <c r="K982" s="50">
        <f t="shared" si="170"/>
        <v>0</v>
      </c>
      <c r="L982" s="51">
        <f t="shared" si="171"/>
        <v>0</v>
      </c>
      <c r="M982" s="49">
        <f t="shared" si="172"/>
        <v>0</v>
      </c>
      <c r="N982" s="49">
        <f t="shared" si="173"/>
        <v>0</v>
      </c>
      <c r="O982" s="49">
        <f t="shared" si="174"/>
        <v>0</v>
      </c>
      <c r="P982" s="50">
        <f t="shared" si="175"/>
        <v>0</v>
      </c>
      <c r="Q982" s="105"/>
      <c r="R982" s="105"/>
      <c r="S982" s="105"/>
    </row>
    <row r="983" spans="1:19" x14ac:dyDescent="0.2">
      <c r="A983" s="104">
        <f>IF(E983&gt;0,IF(E983&gt;0,1+MAX($A$14:A982),0),0)</f>
        <v>0</v>
      </c>
      <c r="B983" s="39"/>
      <c r="C983" s="48"/>
      <c r="D983" s="25"/>
      <c r="E983" s="73"/>
      <c r="F983" s="76">
        <f t="shared" si="165"/>
        <v>0</v>
      </c>
      <c r="G983" s="71">
        <f t="shared" si="166"/>
        <v>0</v>
      </c>
      <c r="H983" s="71">
        <f t="shared" si="167"/>
        <v>0</v>
      </c>
      <c r="I983" s="71">
        <f t="shared" si="168"/>
        <v>0</v>
      </c>
      <c r="J983" s="71">
        <f t="shared" si="169"/>
        <v>0</v>
      </c>
      <c r="K983" s="50">
        <f t="shared" si="170"/>
        <v>0</v>
      </c>
      <c r="L983" s="51">
        <f t="shared" si="171"/>
        <v>0</v>
      </c>
      <c r="M983" s="49">
        <f t="shared" si="172"/>
        <v>0</v>
      </c>
      <c r="N983" s="49">
        <f t="shared" si="173"/>
        <v>0</v>
      </c>
      <c r="O983" s="49">
        <f t="shared" si="174"/>
        <v>0</v>
      </c>
      <c r="P983" s="50">
        <f t="shared" si="175"/>
        <v>0</v>
      </c>
      <c r="Q983" s="105"/>
      <c r="R983" s="105"/>
      <c r="S983" s="105"/>
    </row>
    <row r="984" spans="1:19" x14ac:dyDescent="0.2">
      <c r="A984" s="104">
        <f>IF(E984&gt;0,IF(E984&gt;0,1+MAX($A$14:A983),0),0)</f>
        <v>0</v>
      </c>
      <c r="B984" s="39"/>
      <c r="C984" s="48"/>
      <c r="D984" s="25"/>
      <c r="E984" s="73"/>
      <c r="F984" s="76">
        <f t="shared" si="165"/>
        <v>0</v>
      </c>
      <c r="G984" s="71">
        <f t="shared" si="166"/>
        <v>0</v>
      </c>
      <c r="H984" s="71">
        <f t="shared" si="167"/>
        <v>0</v>
      </c>
      <c r="I984" s="71">
        <f t="shared" si="168"/>
        <v>0</v>
      </c>
      <c r="J984" s="71">
        <f t="shared" si="169"/>
        <v>0</v>
      </c>
      <c r="K984" s="50">
        <f t="shared" si="170"/>
        <v>0</v>
      </c>
      <c r="L984" s="51">
        <f t="shared" si="171"/>
        <v>0</v>
      </c>
      <c r="M984" s="49">
        <f t="shared" si="172"/>
        <v>0</v>
      </c>
      <c r="N984" s="49">
        <f t="shared" si="173"/>
        <v>0</v>
      </c>
      <c r="O984" s="49">
        <f t="shared" si="174"/>
        <v>0</v>
      </c>
      <c r="P984" s="50">
        <f t="shared" si="175"/>
        <v>0</v>
      </c>
      <c r="Q984" s="105"/>
      <c r="R984" s="105"/>
      <c r="S984" s="105"/>
    </row>
    <row r="985" spans="1:19" x14ac:dyDescent="0.2">
      <c r="A985" s="104">
        <f>IF(E985&gt;0,IF(E985&gt;0,1+MAX($A$14:A984),0),0)</f>
        <v>0</v>
      </c>
      <c r="B985" s="39"/>
      <c r="C985" s="48"/>
      <c r="D985" s="25"/>
      <c r="E985" s="73"/>
      <c r="F985" s="76">
        <f t="shared" si="165"/>
        <v>0</v>
      </c>
      <c r="G985" s="71">
        <f t="shared" si="166"/>
        <v>0</v>
      </c>
      <c r="H985" s="71">
        <f t="shared" si="167"/>
        <v>0</v>
      </c>
      <c r="I985" s="71">
        <f t="shared" si="168"/>
        <v>0</v>
      </c>
      <c r="J985" s="71">
        <f t="shared" si="169"/>
        <v>0</v>
      </c>
      <c r="K985" s="50">
        <f t="shared" si="170"/>
        <v>0</v>
      </c>
      <c r="L985" s="51">
        <f t="shared" si="171"/>
        <v>0</v>
      </c>
      <c r="M985" s="49">
        <f t="shared" si="172"/>
        <v>0</v>
      </c>
      <c r="N985" s="49">
        <f t="shared" si="173"/>
        <v>0</v>
      </c>
      <c r="O985" s="49">
        <f t="shared" si="174"/>
        <v>0</v>
      </c>
      <c r="P985" s="50">
        <f t="shared" si="175"/>
        <v>0</v>
      </c>
      <c r="Q985" s="105"/>
      <c r="R985" s="105"/>
      <c r="S985" s="105"/>
    </row>
    <row r="986" spans="1:19" x14ac:dyDescent="0.2">
      <c r="A986" s="104">
        <f>IF(E986&gt;0,IF(E986&gt;0,1+MAX($A$14:A985),0),0)</f>
        <v>0</v>
      </c>
      <c r="B986" s="39"/>
      <c r="C986" s="48"/>
      <c r="D986" s="25"/>
      <c r="E986" s="73"/>
      <c r="F986" s="76">
        <f t="shared" si="165"/>
        <v>0</v>
      </c>
      <c r="G986" s="71">
        <f t="shared" si="166"/>
        <v>0</v>
      </c>
      <c r="H986" s="71">
        <f t="shared" si="167"/>
        <v>0</v>
      </c>
      <c r="I986" s="71">
        <f t="shared" si="168"/>
        <v>0</v>
      </c>
      <c r="J986" s="71">
        <f t="shared" si="169"/>
        <v>0</v>
      </c>
      <c r="K986" s="50">
        <f t="shared" si="170"/>
        <v>0</v>
      </c>
      <c r="L986" s="51">
        <f t="shared" si="171"/>
        <v>0</v>
      </c>
      <c r="M986" s="49">
        <f t="shared" si="172"/>
        <v>0</v>
      </c>
      <c r="N986" s="49">
        <f t="shared" si="173"/>
        <v>0</v>
      </c>
      <c r="O986" s="49">
        <f t="shared" si="174"/>
        <v>0</v>
      </c>
      <c r="P986" s="50">
        <f t="shared" si="175"/>
        <v>0</v>
      </c>
      <c r="Q986" s="105"/>
      <c r="R986" s="105"/>
      <c r="S986" s="105"/>
    </row>
    <row r="987" spans="1:19" x14ac:dyDescent="0.2">
      <c r="A987" s="104">
        <f>IF(E987&gt;0,IF(E987&gt;0,1+MAX($A$14:A986),0),0)</f>
        <v>0</v>
      </c>
      <c r="B987" s="39"/>
      <c r="C987" s="48"/>
      <c r="D987" s="25"/>
      <c r="E987" s="73"/>
      <c r="F987" s="76">
        <f t="shared" si="165"/>
        <v>0</v>
      </c>
      <c r="G987" s="71">
        <f t="shared" si="166"/>
        <v>0</v>
      </c>
      <c r="H987" s="71">
        <f t="shared" si="167"/>
        <v>0</v>
      </c>
      <c r="I987" s="71">
        <f t="shared" si="168"/>
        <v>0</v>
      </c>
      <c r="J987" s="71">
        <f t="shared" si="169"/>
        <v>0</v>
      </c>
      <c r="K987" s="50">
        <f t="shared" si="170"/>
        <v>0</v>
      </c>
      <c r="L987" s="51">
        <f t="shared" si="171"/>
        <v>0</v>
      </c>
      <c r="M987" s="49">
        <f t="shared" si="172"/>
        <v>0</v>
      </c>
      <c r="N987" s="49">
        <f t="shared" si="173"/>
        <v>0</v>
      </c>
      <c r="O987" s="49">
        <f t="shared" si="174"/>
        <v>0</v>
      </c>
      <c r="P987" s="50">
        <f t="shared" si="175"/>
        <v>0</v>
      </c>
      <c r="Q987" s="105"/>
      <c r="R987" s="105"/>
      <c r="S987" s="105"/>
    </row>
    <row r="988" spans="1:19" x14ac:dyDescent="0.2">
      <c r="A988" s="104">
        <f>IF(E988&gt;0,IF(E988&gt;0,1+MAX($A$14:A987),0),0)</f>
        <v>0</v>
      </c>
      <c r="B988" s="39"/>
      <c r="C988" s="48"/>
      <c r="D988" s="25"/>
      <c r="E988" s="73"/>
      <c r="F988" s="76">
        <f t="shared" si="165"/>
        <v>0</v>
      </c>
      <c r="G988" s="71">
        <f t="shared" si="166"/>
        <v>0</v>
      </c>
      <c r="H988" s="71">
        <f t="shared" si="167"/>
        <v>0</v>
      </c>
      <c r="I988" s="71">
        <f t="shared" si="168"/>
        <v>0</v>
      </c>
      <c r="J988" s="71">
        <f t="shared" si="169"/>
        <v>0</v>
      </c>
      <c r="K988" s="50">
        <f t="shared" si="170"/>
        <v>0</v>
      </c>
      <c r="L988" s="51">
        <f t="shared" si="171"/>
        <v>0</v>
      </c>
      <c r="M988" s="49">
        <f t="shared" si="172"/>
        <v>0</v>
      </c>
      <c r="N988" s="49">
        <f t="shared" si="173"/>
        <v>0</v>
      </c>
      <c r="O988" s="49">
        <f t="shared" si="174"/>
        <v>0</v>
      </c>
      <c r="P988" s="50">
        <f t="shared" si="175"/>
        <v>0</v>
      </c>
      <c r="Q988" s="105"/>
      <c r="R988" s="105"/>
      <c r="S988" s="105"/>
    </row>
    <row r="989" spans="1:19" x14ac:dyDescent="0.2">
      <c r="A989" s="104">
        <f>IF(E989&gt;0,IF(E989&gt;0,1+MAX($A$14:A988),0),0)</f>
        <v>0</v>
      </c>
      <c r="B989" s="39"/>
      <c r="C989" s="48"/>
      <c r="D989" s="25"/>
      <c r="E989" s="73"/>
      <c r="F989" s="76">
        <f t="shared" si="165"/>
        <v>0</v>
      </c>
      <c r="G989" s="71">
        <f t="shared" si="166"/>
        <v>0</v>
      </c>
      <c r="H989" s="71">
        <f t="shared" si="167"/>
        <v>0</v>
      </c>
      <c r="I989" s="71">
        <f t="shared" si="168"/>
        <v>0</v>
      </c>
      <c r="J989" s="71">
        <f t="shared" si="169"/>
        <v>0</v>
      </c>
      <c r="K989" s="50">
        <f t="shared" si="170"/>
        <v>0</v>
      </c>
      <c r="L989" s="51">
        <f t="shared" si="171"/>
        <v>0</v>
      </c>
      <c r="M989" s="49">
        <f t="shared" si="172"/>
        <v>0</v>
      </c>
      <c r="N989" s="49">
        <f t="shared" si="173"/>
        <v>0</v>
      </c>
      <c r="O989" s="49">
        <f t="shared" si="174"/>
        <v>0</v>
      </c>
      <c r="P989" s="50">
        <f t="shared" si="175"/>
        <v>0</v>
      </c>
      <c r="Q989" s="105"/>
      <c r="R989" s="105"/>
      <c r="S989" s="105"/>
    </row>
    <row r="990" spans="1:19" x14ac:dyDescent="0.2">
      <c r="A990" s="104">
        <f>IF(E990&gt;0,IF(E990&gt;0,1+MAX($A$14:A989),0),0)</f>
        <v>0</v>
      </c>
      <c r="B990" s="39"/>
      <c r="C990" s="48"/>
      <c r="D990" s="25"/>
      <c r="E990" s="73"/>
      <c r="F990" s="76">
        <f t="shared" si="165"/>
        <v>0</v>
      </c>
      <c r="G990" s="71">
        <f t="shared" si="166"/>
        <v>0</v>
      </c>
      <c r="H990" s="71">
        <f t="shared" si="167"/>
        <v>0</v>
      </c>
      <c r="I990" s="71">
        <f t="shared" si="168"/>
        <v>0</v>
      </c>
      <c r="J990" s="71">
        <f t="shared" si="169"/>
        <v>0</v>
      </c>
      <c r="K990" s="50">
        <f t="shared" si="170"/>
        <v>0</v>
      </c>
      <c r="L990" s="51">
        <f t="shared" si="171"/>
        <v>0</v>
      </c>
      <c r="M990" s="49">
        <f t="shared" si="172"/>
        <v>0</v>
      </c>
      <c r="N990" s="49">
        <f t="shared" si="173"/>
        <v>0</v>
      </c>
      <c r="O990" s="49">
        <f t="shared" si="174"/>
        <v>0</v>
      </c>
      <c r="P990" s="50">
        <f t="shared" si="175"/>
        <v>0</v>
      </c>
      <c r="Q990" s="105"/>
      <c r="R990" s="105"/>
      <c r="S990" s="105"/>
    </row>
    <row r="991" spans="1:19" x14ac:dyDescent="0.2">
      <c r="A991" s="104">
        <f>IF(E991&gt;0,IF(E991&gt;0,1+MAX($A$14:A990),0),0)</f>
        <v>0</v>
      </c>
      <c r="B991" s="39"/>
      <c r="C991" s="48"/>
      <c r="D991" s="25"/>
      <c r="E991" s="73"/>
      <c r="F991" s="76">
        <f t="shared" si="165"/>
        <v>0</v>
      </c>
      <c r="G991" s="71">
        <f t="shared" si="166"/>
        <v>0</v>
      </c>
      <c r="H991" s="71">
        <f t="shared" si="167"/>
        <v>0</v>
      </c>
      <c r="I991" s="71">
        <f t="shared" si="168"/>
        <v>0</v>
      </c>
      <c r="J991" s="71">
        <f t="shared" si="169"/>
        <v>0</v>
      </c>
      <c r="K991" s="50">
        <f t="shared" si="170"/>
        <v>0</v>
      </c>
      <c r="L991" s="51">
        <f t="shared" si="171"/>
        <v>0</v>
      </c>
      <c r="M991" s="49">
        <f t="shared" si="172"/>
        <v>0</v>
      </c>
      <c r="N991" s="49">
        <f t="shared" si="173"/>
        <v>0</v>
      </c>
      <c r="O991" s="49">
        <f t="shared" si="174"/>
        <v>0</v>
      </c>
      <c r="P991" s="50">
        <f t="shared" si="175"/>
        <v>0</v>
      </c>
      <c r="Q991" s="105"/>
      <c r="R991" s="105"/>
      <c r="S991" s="105"/>
    </row>
    <row r="992" spans="1:19" x14ac:dyDescent="0.2">
      <c r="A992" s="104">
        <f>IF(E992&gt;0,IF(E992&gt;0,1+MAX($A$14:A991),0),0)</f>
        <v>0</v>
      </c>
      <c r="B992" s="39"/>
      <c r="C992" s="48"/>
      <c r="D992" s="25"/>
      <c r="E992" s="73"/>
      <c r="F992" s="76">
        <f t="shared" si="165"/>
        <v>0</v>
      </c>
      <c r="G992" s="71">
        <f t="shared" si="166"/>
        <v>0</v>
      </c>
      <c r="H992" s="71">
        <f t="shared" si="167"/>
        <v>0</v>
      </c>
      <c r="I992" s="71">
        <f t="shared" si="168"/>
        <v>0</v>
      </c>
      <c r="J992" s="71">
        <f t="shared" si="169"/>
        <v>0</v>
      </c>
      <c r="K992" s="50">
        <f t="shared" si="170"/>
        <v>0</v>
      </c>
      <c r="L992" s="51">
        <f t="shared" si="171"/>
        <v>0</v>
      </c>
      <c r="M992" s="49">
        <f t="shared" si="172"/>
        <v>0</v>
      </c>
      <c r="N992" s="49">
        <f t="shared" si="173"/>
        <v>0</v>
      </c>
      <c r="O992" s="49">
        <f t="shared" si="174"/>
        <v>0</v>
      </c>
      <c r="P992" s="50">
        <f t="shared" si="175"/>
        <v>0</v>
      </c>
      <c r="Q992" s="105"/>
      <c r="R992" s="105"/>
      <c r="S992" s="105"/>
    </row>
    <row r="993" spans="1:19" x14ac:dyDescent="0.2">
      <c r="A993" s="104">
        <f>IF(E993&gt;0,IF(E993&gt;0,1+MAX($A$14:A992),0),0)</f>
        <v>0</v>
      </c>
      <c r="B993" s="39"/>
      <c r="C993" s="48"/>
      <c r="D993" s="25"/>
      <c r="E993" s="73"/>
      <c r="F993" s="76">
        <f t="shared" si="165"/>
        <v>0</v>
      </c>
      <c r="G993" s="71">
        <f t="shared" si="166"/>
        <v>0</v>
      </c>
      <c r="H993" s="71">
        <f t="shared" si="167"/>
        <v>0</v>
      </c>
      <c r="I993" s="71">
        <f t="shared" si="168"/>
        <v>0</v>
      </c>
      <c r="J993" s="71">
        <f t="shared" si="169"/>
        <v>0</v>
      </c>
      <c r="K993" s="50">
        <f t="shared" si="170"/>
        <v>0</v>
      </c>
      <c r="L993" s="51">
        <f t="shared" si="171"/>
        <v>0</v>
      </c>
      <c r="M993" s="49">
        <f t="shared" si="172"/>
        <v>0</v>
      </c>
      <c r="N993" s="49">
        <f t="shared" si="173"/>
        <v>0</v>
      </c>
      <c r="O993" s="49">
        <f t="shared" si="174"/>
        <v>0</v>
      </c>
      <c r="P993" s="50">
        <f t="shared" si="175"/>
        <v>0</v>
      </c>
      <c r="Q993" s="105"/>
      <c r="R993" s="105"/>
      <c r="S993" s="105"/>
    </row>
    <row r="994" spans="1:19" x14ac:dyDescent="0.2">
      <c r="A994" s="104">
        <f>IF(E994&gt;0,IF(E994&gt;0,1+MAX($A$14:A993),0),0)</f>
        <v>0</v>
      </c>
      <c r="B994" s="39"/>
      <c r="C994" s="48"/>
      <c r="D994" s="25"/>
      <c r="E994" s="73"/>
      <c r="F994" s="76">
        <f t="shared" si="165"/>
        <v>0</v>
      </c>
      <c r="G994" s="71">
        <f t="shared" si="166"/>
        <v>0</v>
      </c>
      <c r="H994" s="71">
        <f t="shared" si="167"/>
        <v>0</v>
      </c>
      <c r="I994" s="71">
        <f t="shared" si="168"/>
        <v>0</v>
      </c>
      <c r="J994" s="71">
        <f t="shared" si="169"/>
        <v>0</v>
      </c>
      <c r="K994" s="50">
        <f t="shared" si="170"/>
        <v>0</v>
      </c>
      <c r="L994" s="51">
        <f t="shared" si="171"/>
        <v>0</v>
      </c>
      <c r="M994" s="49">
        <f t="shared" si="172"/>
        <v>0</v>
      </c>
      <c r="N994" s="49">
        <f t="shared" si="173"/>
        <v>0</v>
      </c>
      <c r="O994" s="49">
        <f t="shared" si="174"/>
        <v>0</v>
      </c>
      <c r="P994" s="50">
        <f t="shared" si="175"/>
        <v>0</v>
      </c>
      <c r="Q994" s="105"/>
      <c r="R994" s="105"/>
      <c r="S994" s="105"/>
    </row>
    <row r="995" spans="1:19" x14ac:dyDescent="0.2">
      <c r="A995" s="104">
        <f>IF(E995&gt;0,IF(E995&gt;0,1+MAX($A$14:A994),0),0)</f>
        <v>0</v>
      </c>
      <c r="B995" s="39"/>
      <c r="C995" s="48"/>
      <c r="D995" s="25"/>
      <c r="E995" s="73"/>
      <c r="F995" s="76">
        <f t="shared" si="165"/>
        <v>0</v>
      </c>
      <c r="G995" s="71">
        <f t="shared" si="166"/>
        <v>0</v>
      </c>
      <c r="H995" s="71">
        <f t="shared" si="167"/>
        <v>0</v>
      </c>
      <c r="I995" s="71">
        <f t="shared" si="168"/>
        <v>0</v>
      </c>
      <c r="J995" s="71">
        <f t="shared" si="169"/>
        <v>0</v>
      </c>
      <c r="K995" s="50">
        <f t="shared" si="170"/>
        <v>0</v>
      </c>
      <c r="L995" s="51">
        <f t="shared" si="171"/>
        <v>0</v>
      </c>
      <c r="M995" s="49">
        <f t="shared" si="172"/>
        <v>0</v>
      </c>
      <c r="N995" s="49">
        <f t="shared" si="173"/>
        <v>0</v>
      </c>
      <c r="O995" s="49">
        <f t="shared" si="174"/>
        <v>0</v>
      </c>
      <c r="P995" s="50">
        <f t="shared" si="175"/>
        <v>0</v>
      </c>
      <c r="Q995" s="105"/>
      <c r="R995" s="105"/>
      <c r="S995" s="105"/>
    </row>
    <row r="996" spans="1:19" x14ac:dyDescent="0.2">
      <c r="A996" s="104">
        <f>IF(E996&gt;0,IF(E996&gt;0,1+MAX($A$14:A995),0),0)</f>
        <v>0</v>
      </c>
      <c r="B996" s="39"/>
      <c r="C996" s="48"/>
      <c r="D996" s="25"/>
      <c r="E996" s="73"/>
      <c r="F996" s="76">
        <f t="shared" si="165"/>
        <v>0</v>
      </c>
      <c r="G996" s="71">
        <f t="shared" si="166"/>
        <v>0</v>
      </c>
      <c r="H996" s="71">
        <f t="shared" si="167"/>
        <v>0</v>
      </c>
      <c r="I996" s="71">
        <f t="shared" si="168"/>
        <v>0</v>
      </c>
      <c r="J996" s="71">
        <f t="shared" si="169"/>
        <v>0</v>
      </c>
      <c r="K996" s="50">
        <f t="shared" si="170"/>
        <v>0</v>
      </c>
      <c r="L996" s="51">
        <f t="shared" si="171"/>
        <v>0</v>
      </c>
      <c r="M996" s="49">
        <f t="shared" si="172"/>
        <v>0</v>
      </c>
      <c r="N996" s="49">
        <f t="shared" si="173"/>
        <v>0</v>
      </c>
      <c r="O996" s="49">
        <f t="shared" si="174"/>
        <v>0</v>
      </c>
      <c r="P996" s="50">
        <f t="shared" si="175"/>
        <v>0</v>
      </c>
      <c r="Q996" s="105"/>
      <c r="R996" s="105"/>
      <c r="S996" s="105"/>
    </row>
    <row r="997" spans="1:19" x14ac:dyDescent="0.2">
      <c r="A997" s="104">
        <f>IF(E997&gt;0,IF(E997&gt;0,1+MAX($A$14:A996),0),0)</f>
        <v>0</v>
      </c>
      <c r="B997" s="39"/>
      <c r="C997" s="48"/>
      <c r="D997" s="25"/>
      <c r="E997" s="73"/>
      <c r="F997" s="76">
        <f t="shared" si="165"/>
        <v>0</v>
      </c>
      <c r="G997" s="71">
        <f t="shared" si="166"/>
        <v>0</v>
      </c>
      <c r="H997" s="71">
        <f t="shared" si="167"/>
        <v>0</v>
      </c>
      <c r="I997" s="71">
        <f t="shared" si="168"/>
        <v>0</v>
      </c>
      <c r="J997" s="71">
        <f t="shared" si="169"/>
        <v>0</v>
      </c>
      <c r="K997" s="50">
        <f t="shared" si="170"/>
        <v>0</v>
      </c>
      <c r="L997" s="51">
        <f t="shared" si="171"/>
        <v>0</v>
      </c>
      <c r="M997" s="49">
        <f t="shared" si="172"/>
        <v>0</v>
      </c>
      <c r="N997" s="49">
        <f t="shared" si="173"/>
        <v>0</v>
      </c>
      <c r="O997" s="49">
        <f t="shared" si="174"/>
        <v>0</v>
      </c>
      <c r="P997" s="50">
        <f t="shared" si="175"/>
        <v>0</v>
      </c>
      <c r="Q997" s="105"/>
      <c r="R997" s="105"/>
      <c r="S997" s="105"/>
    </row>
    <row r="998" spans="1:19" x14ac:dyDescent="0.2">
      <c r="A998" s="104">
        <f>IF(E998&gt;0,IF(E998&gt;0,1+MAX($A$14:A997),0),0)</f>
        <v>0</v>
      </c>
      <c r="B998" s="39"/>
      <c r="C998" s="48"/>
      <c r="D998" s="25"/>
      <c r="E998" s="73"/>
      <c r="F998" s="76">
        <f t="shared" si="165"/>
        <v>0</v>
      </c>
      <c r="G998" s="71">
        <f t="shared" si="166"/>
        <v>0</v>
      </c>
      <c r="H998" s="71">
        <f t="shared" si="167"/>
        <v>0</v>
      </c>
      <c r="I998" s="71">
        <f t="shared" si="168"/>
        <v>0</v>
      </c>
      <c r="J998" s="71">
        <f t="shared" si="169"/>
        <v>0</v>
      </c>
      <c r="K998" s="50">
        <f t="shared" si="170"/>
        <v>0</v>
      </c>
      <c r="L998" s="51">
        <f t="shared" si="171"/>
        <v>0</v>
      </c>
      <c r="M998" s="49">
        <f t="shared" si="172"/>
        <v>0</v>
      </c>
      <c r="N998" s="49">
        <f t="shared" si="173"/>
        <v>0</v>
      </c>
      <c r="O998" s="49">
        <f t="shared" si="174"/>
        <v>0</v>
      </c>
      <c r="P998" s="50">
        <f t="shared" si="175"/>
        <v>0</v>
      </c>
      <c r="Q998" s="105"/>
      <c r="R998" s="105"/>
      <c r="S998" s="105"/>
    </row>
    <row r="999" spans="1:19" x14ac:dyDescent="0.2">
      <c r="A999" s="104">
        <f>IF(E999&gt;0,IF(E999&gt;0,1+MAX($A$14:A998),0),0)</f>
        <v>0</v>
      </c>
      <c r="B999" s="39"/>
      <c r="C999" s="48"/>
      <c r="D999" s="25"/>
      <c r="E999" s="73"/>
      <c r="F999" s="76">
        <f t="shared" si="165"/>
        <v>0</v>
      </c>
      <c r="G999" s="71">
        <f t="shared" si="166"/>
        <v>0</v>
      </c>
      <c r="H999" s="71">
        <f t="shared" si="167"/>
        <v>0</v>
      </c>
      <c r="I999" s="71">
        <f t="shared" si="168"/>
        <v>0</v>
      </c>
      <c r="J999" s="71">
        <f t="shared" si="169"/>
        <v>0</v>
      </c>
      <c r="K999" s="50">
        <f t="shared" si="170"/>
        <v>0</v>
      </c>
      <c r="L999" s="51">
        <f t="shared" si="171"/>
        <v>0</v>
      </c>
      <c r="M999" s="49">
        <f t="shared" si="172"/>
        <v>0</v>
      </c>
      <c r="N999" s="49">
        <f t="shared" si="173"/>
        <v>0</v>
      </c>
      <c r="O999" s="49">
        <f t="shared" si="174"/>
        <v>0</v>
      </c>
      <c r="P999" s="50">
        <f t="shared" si="175"/>
        <v>0</v>
      </c>
      <c r="Q999" s="105"/>
      <c r="R999" s="105"/>
      <c r="S999" s="105"/>
    </row>
    <row r="1000" spans="1:19" x14ac:dyDescent="0.2">
      <c r="A1000" s="104">
        <f>IF(E1000&gt;0,IF(E1000&gt;0,1+MAX($A$14:A999),0),0)</f>
        <v>0</v>
      </c>
      <c r="B1000" s="39"/>
      <c r="C1000" s="48"/>
      <c r="D1000" s="25"/>
      <c r="E1000" s="73"/>
      <c r="F1000" s="76">
        <f t="shared" si="165"/>
        <v>0</v>
      </c>
      <c r="G1000" s="71">
        <f t="shared" si="166"/>
        <v>0</v>
      </c>
      <c r="H1000" s="71">
        <f t="shared" si="167"/>
        <v>0</v>
      </c>
      <c r="I1000" s="71">
        <f t="shared" si="168"/>
        <v>0</v>
      </c>
      <c r="J1000" s="71">
        <f t="shared" si="169"/>
        <v>0</v>
      </c>
      <c r="K1000" s="50">
        <f t="shared" si="170"/>
        <v>0</v>
      </c>
      <c r="L1000" s="51">
        <f t="shared" si="171"/>
        <v>0</v>
      </c>
      <c r="M1000" s="49">
        <f t="shared" si="172"/>
        <v>0</v>
      </c>
      <c r="N1000" s="49">
        <f t="shared" si="173"/>
        <v>0</v>
      </c>
      <c r="O1000" s="49">
        <f t="shared" si="174"/>
        <v>0</v>
      </c>
      <c r="P1000" s="50">
        <f t="shared" si="175"/>
        <v>0</v>
      </c>
      <c r="Q1000" s="105"/>
      <c r="R1000" s="105"/>
      <c r="S1000" s="105"/>
    </row>
    <row r="1001" spans="1:19" x14ac:dyDescent="0.2">
      <c r="A1001" s="104">
        <f>IF(E1001&gt;0,IF(E1001&gt;0,1+MAX($A$14:A1000),0),0)</f>
        <v>0</v>
      </c>
      <c r="B1001" s="39"/>
      <c r="C1001" s="48"/>
      <c r="D1001" s="25"/>
      <c r="E1001" s="73"/>
      <c r="F1001" s="76">
        <f t="shared" si="165"/>
        <v>0</v>
      </c>
      <c r="G1001" s="71">
        <f t="shared" si="166"/>
        <v>0</v>
      </c>
      <c r="H1001" s="71">
        <f t="shared" si="167"/>
        <v>0</v>
      </c>
      <c r="I1001" s="71">
        <f t="shared" si="168"/>
        <v>0</v>
      </c>
      <c r="J1001" s="71">
        <f t="shared" si="169"/>
        <v>0</v>
      </c>
      <c r="K1001" s="50">
        <f t="shared" si="170"/>
        <v>0</v>
      </c>
      <c r="L1001" s="51">
        <f t="shared" si="171"/>
        <v>0</v>
      </c>
      <c r="M1001" s="49">
        <f t="shared" si="172"/>
        <v>0</v>
      </c>
      <c r="N1001" s="49">
        <f t="shared" si="173"/>
        <v>0</v>
      </c>
      <c r="O1001" s="49">
        <f t="shared" si="174"/>
        <v>0</v>
      </c>
      <c r="P1001" s="50">
        <f t="shared" si="175"/>
        <v>0</v>
      </c>
      <c r="Q1001" s="105"/>
      <c r="R1001" s="105"/>
      <c r="S1001" s="105"/>
    </row>
    <row r="1002" spans="1:19" x14ac:dyDescent="0.2">
      <c r="A1002" s="104">
        <f>IF(E1002&gt;0,IF(E1002&gt;0,1+MAX($A$14:A1001),0),0)</f>
        <v>0</v>
      </c>
      <c r="B1002" s="39"/>
      <c r="C1002" s="48"/>
      <c r="D1002" s="25"/>
      <c r="E1002" s="73"/>
      <c r="F1002" s="76">
        <f t="shared" si="165"/>
        <v>0</v>
      </c>
      <c r="G1002" s="71">
        <f t="shared" si="166"/>
        <v>0</v>
      </c>
      <c r="H1002" s="71">
        <f t="shared" si="167"/>
        <v>0</v>
      </c>
      <c r="I1002" s="71">
        <f t="shared" si="168"/>
        <v>0</v>
      </c>
      <c r="J1002" s="71">
        <f t="shared" si="169"/>
        <v>0</v>
      </c>
      <c r="K1002" s="50">
        <f t="shared" si="170"/>
        <v>0</v>
      </c>
      <c r="L1002" s="51">
        <f t="shared" si="171"/>
        <v>0</v>
      </c>
      <c r="M1002" s="49">
        <f t="shared" si="172"/>
        <v>0</v>
      </c>
      <c r="N1002" s="49">
        <f t="shared" si="173"/>
        <v>0</v>
      </c>
      <c r="O1002" s="49">
        <f t="shared" si="174"/>
        <v>0</v>
      </c>
      <c r="P1002" s="50">
        <f t="shared" si="175"/>
        <v>0</v>
      </c>
      <c r="Q1002" s="105"/>
      <c r="R1002" s="105"/>
      <c r="S1002" s="105"/>
    </row>
    <row r="1003" spans="1:19" x14ac:dyDescent="0.2">
      <c r="A1003" s="104">
        <f>IF(E1003&gt;0,IF(E1003&gt;0,1+MAX($A$14:A1002),0),0)</f>
        <v>0</v>
      </c>
      <c r="B1003" s="39"/>
      <c r="C1003" s="48"/>
      <c r="D1003" s="25"/>
      <c r="E1003" s="73"/>
      <c r="F1003" s="76">
        <f t="shared" si="165"/>
        <v>0</v>
      </c>
      <c r="G1003" s="71">
        <f t="shared" si="166"/>
        <v>0</v>
      </c>
      <c r="H1003" s="71">
        <f t="shared" si="167"/>
        <v>0</v>
      </c>
      <c r="I1003" s="71">
        <f t="shared" si="168"/>
        <v>0</v>
      </c>
      <c r="J1003" s="71">
        <f t="shared" si="169"/>
        <v>0</v>
      </c>
      <c r="K1003" s="50">
        <f t="shared" si="170"/>
        <v>0</v>
      </c>
      <c r="L1003" s="51">
        <f t="shared" si="171"/>
        <v>0</v>
      </c>
      <c r="M1003" s="49">
        <f t="shared" si="172"/>
        <v>0</v>
      </c>
      <c r="N1003" s="49">
        <f t="shared" si="173"/>
        <v>0</v>
      </c>
      <c r="O1003" s="49">
        <f t="shared" si="174"/>
        <v>0</v>
      </c>
      <c r="P1003" s="50">
        <f t="shared" si="175"/>
        <v>0</v>
      </c>
      <c r="Q1003" s="105"/>
      <c r="R1003" s="105"/>
      <c r="S1003" s="105"/>
    </row>
    <row r="1004" spans="1:19" x14ac:dyDescent="0.2">
      <c r="A1004" s="104">
        <f>IF(E1004&gt;0,IF(E1004&gt;0,1+MAX($A$14:A1003),0),0)</f>
        <v>0</v>
      </c>
      <c r="B1004" s="39"/>
      <c r="C1004" s="48"/>
      <c r="D1004" s="25"/>
      <c r="E1004" s="73"/>
      <c r="F1004" s="76">
        <f t="shared" si="165"/>
        <v>0</v>
      </c>
      <c r="G1004" s="71">
        <f t="shared" si="166"/>
        <v>0</v>
      </c>
      <c r="H1004" s="71">
        <f t="shared" si="167"/>
        <v>0</v>
      </c>
      <c r="I1004" s="71">
        <f t="shared" si="168"/>
        <v>0</v>
      </c>
      <c r="J1004" s="71">
        <f t="shared" si="169"/>
        <v>0</v>
      </c>
      <c r="K1004" s="50">
        <f t="shared" si="170"/>
        <v>0</v>
      </c>
      <c r="L1004" s="51">
        <f t="shared" si="171"/>
        <v>0</v>
      </c>
      <c r="M1004" s="49">
        <f t="shared" si="172"/>
        <v>0</v>
      </c>
      <c r="N1004" s="49">
        <f t="shared" si="173"/>
        <v>0</v>
      </c>
      <c r="O1004" s="49">
        <f t="shared" si="174"/>
        <v>0</v>
      </c>
      <c r="P1004" s="50">
        <f t="shared" si="175"/>
        <v>0</v>
      </c>
      <c r="Q1004" s="105"/>
      <c r="R1004" s="105"/>
      <c r="S1004" s="105"/>
    </row>
    <row r="1005" spans="1:19" x14ac:dyDescent="0.2">
      <c r="A1005" s="104">
        <f>IF(E1005&gt;0,IF(E1005&gt;0,1+MAX($A$14:A1004),0),0)</f>
        <v>0</v>
      </c>
      <c r="B1005" s="39"/>
      <c r="C1005" s="48"/>
      <c r="D1005" s="25"/>
      <c r="E1005" s="73"/>
      <c r="F1005" s="76">
        <f t="shared" si="165"/>
        <v>0</v>
      </c>
      <c r="G1005" s="71">
        <f t="shared" si="166"/>
        <v>0</v>
      </c>
      <c r="H1005" s="71">
        <f t="shared" si="167"/>
        <v>0</v>
      </c>
      <c r="I1005" s="71">
        <f t="shared" si="168"/>
        <v>0</v>
      </c>
      <c r="J1005" s="71">
        <f t="shared" si="169"/>
        <v>0</v>
      </c>
      <c r="K1005" s="50">
        <f t="shared" si="170"/>
        <v>0</v>
      </c>
      <c r="L1005" s="51">
        <f t="shared" si="171"/>
        <v>0</v>
      </c>
      <c r="M1005" s="49">
        <f t="shared" si="172"/>
        <v>0</v>
      </c>
      <c r="N1005" s="49">
        <f t="shared" si="173"/>
        <v>0</v>
      </c>
      <c r="O1005" s="49">
        <f t="shared" si="174"/>
        <v>0</v>
      </c>
      <c r="P1005" s="50">
        <f t="shared" si="175"/>
        <v>0</v>
      </c>
      <c r="Q1005" s="105"/>
      <c r="R1005" s="105"/>
      <c r="S1005" s="105"/>
    </row>
    <row r="1006" spans="1:19" x14ac:dyDescent="0.2">
      <c r="A1006" s="104">
        <f>IF(E1006&gt;0,IF(E1006&gt;0,1+MAX($A$14:A1005),0),0)</f>
        <v>0</v>
      </c>
      <c r="B1006" s="39"/>
      <c r="C1006" s="48"/>
      <c r="D1006" s="25"/>
      <c r="E1006" s="73"/>
      <c r="F1006" s="76">
        <f t="shared" si="165"/>
        <v>0</v>
      </c>
      <c r="G1006" s="71">
        <f t="shared" si="166"/>
        <v>0</v>
      </c>
      <c r="H1006" s="71">
        <f t="shared" si="167"/>
        <v>0</v>
      </c>
      <c r="I1006" s="71">
        <f t="shared" si="168"/>
        <v>0</v>
      </c>
      <c r="J1006" s="71">
        <f t="shared" si="169"/>
        <v>0</v>
      </c>
      <c r="K1006" s="50">
        <f t="shared" si="170"/>
        <v>0</v>
      </c>
      <c r="L1006" s="51">
        <f t="shared" si="171"/>
        <v>0</v>
      </c>
      <c r="M1006" s="49">
        <f t="shared" si="172"/>
        <v>0</v>
      </c>
      <c r="N1006" s="49">
        <f t="shared" si="173"/>
        <v>0</v>
      </c>
      <c r="O1006" s="49">
        <f t="shared" si="174"/>
        <v>0</v>
      </c>
      <c r="P1006" s="50">
        <f t="shared" si="175"/>
        <v>0</v>
      </c>
      <c r="Q1006" s="105"/>
      <c r="R1006" s="105"/>
      <c r="S1006" s="105"/>
    </row>
    <row r="1007" spans="1:19" x14ac:dyDescent="0.2">
      <c r="A1007" s="104">
        <f>IF(E1007&gt;0,IF(E1007&gt;0,1+MAX($A$14:A1006),0),0)</f>
        <v>0</v>
      </c>
      <c r="B1007" s="39"/>
      <c r="C1007" s="48"/>
      <c r="D1007" s="25"/>
      <c r="E1007" s="73"/>
      <c r="F1007" s="76">
        <f t="shared" si="165"/>
        <v>0</v>
      </c>
      <c r="G1007" s="71">
        <f t="shared" si="166"/>
        <v>0</v>
      </c>
      <c r="H1007" s="71">
        <f t="shared" si="167"/>
        <v>0</v>
      </c>
      <c r="I1007" s="71">
        <f t="shared" si="168"/>
        <v>0</v>
      </c>
      <c r="J1007" s="71">
        <f t="shared" si="169"/>
        <v>0</v>
      </c>
      <c r="K1007" s="50">
        <f t="shared" si="170"/>
        <v>0</v>
      </c>
      <c r="L1007" s="51">
        <f t="shared" si="171"/>
        <v>0</v>
      </c>
      <c r="M1007" s="49">
        <f t="shared" si="172"/>
        <v>0</v>
      </c>
      <c r="N1007" s="49">
        <f t="shared" si="173"/>
        <v>0</v>
      </c>
      <c r="O1007" s="49">
        <f t="shared" si="174"/>
        <v>0</v>
      </c>
      <c r="P1007" s="50">
        <f t="shared" si="175"/>
        <v>0</v>
      </c>
      <c r="Q1007" s="105"/>
      <c r="R1007" s="105"/>
      <c r="S1007" s="105"/>
    </row>
    <row r="1008" spans="1:19" x14ac:dyDescent="0.2">
      <c r="A1008" s="104">
        <f>IF(E1008&gt;0,IF(E1008&gt;0,1+MAX($A$14:A1007),0),0)</f>
        <v>0</v>
      </c>
      <c r="B1008" s="39"/>
      <c r="C1008" s="48"/>
      <c r="D1008" s="25"/>
      <c r="E1008" s="73"/>
      <c r="F1008" s="76">
        <f t="shared" si="165"/>
        <v>0</v>
      </c>
      <c r="G1008" s="71">
        <f t="shared" si="166"/>
        <v>0</v>
      </c>
      <c r="H1008" s="71">
        <f t="shared" si="167"/>
        <v>0</v>
      </c>
      <c r="I1008" s="71">
        <f t="shared" si="168"/>
        <v>0</v>
      </c>
      <c r="J1008" s="71">
        <f t="shared" si="169"/>
        <v>0</v>
      </c>
      <c r="K1008" s="50">
        <f t="shared" si="170"/>
        <v>0</v>
      </c>
      <c r="L1008" s="51">
        <f t="shared" si="171"/>
        <v>0</v>
      </c>
      <c r="M1008" s="49">
        <f t="shared" si="172"/>
        <v>0</v>
      </c>
      <c r="N1008" s="49">
        <f t="shared" si="173"/>
        <v>0</v>
      </c>
      <c r="O1008" s="49">
        <f t="shared" si="174"/>
        <v>0</v>
      </c>
      <c r="P1008" s="50">
        <f t="shared" si="175"/>
        <v>0</v>
      </c>
      <c r="Q1008" s="105"/>
      <c r="R1008" s="105"/>
      <c r="S1008" s="105"/>
    </row>
    <row r="1009" spans="1:19" x14ac:dyDescent="0.2">
      <c r="A1009" s="104">
        <f>IF(E1009&gt;0,IF(E1009&gt;0,1+MAX($A$14:A1008),0),0)</f>
        <v>0</v>
      </c>
      <c r="B1009" s="39"/>
      <c r="C1009" s="48"/>
      <c r="D1009" s="25"/>
      <c r="E1009" s="73"/>
      <c r="F1009" s="76">
        <f t="shared" si="165"/>
        <v>0</v>
      </c>
      <c r="G1009" s="71">
        <f t="shared" si="166"/>
        <v>0</v>
      </c>
      <c r="H1009" s="71">
        <f t="shared" si="167"/>
        <v>0</v>
      </c>
      <c r="I1009" s="71">
        <f t="shared" si="168"/>
        <v>0</v>
      </c>
      <c r="J1009" s="71">
        <f t="shared" si="169"/>
        <v>0</v>
      </c>
      <c r="K1009" s="50">
        <f t="shared" si="170"/>
        <v>0</v>
      </c>
      <c r="L1009" s="51">
        <f t="shared" si="171"/>
        <v>0</v>
      </c>
      <c r="M1009" s="49">
        <f t="shared" si="172"/>
        <v>0</v>
      </c>
      <c r="N1009" s="49">
        <f t="shared" si="173"/>
        <v>0</v>
      </c>
      <c r="O1009" s="49">
        <f t="shared" si="174"/>
        <v>0</v>
      </c>
      <c r="P1009" s="50">
        <f t="shared" si="175"/>
        <v>0</v>
      </c>
      <c r="Q1009" s="105"/>
      <c r="R1009" s="105"/>
      <c r="S1009" s="105"/>
    </row>
    <row r="1010" spans="1:19" x14ac:dyDescent="0.2">
      <c r="A1010" s="104">
        <f>IF(E1010&gt;0,IF(E1010&gt;0,1+MAX($A$14:A1009),0),0)</f>
        <v>0</v>
      </c>
      <c r="B1010" s="39"/>
      <c r="C1010" s="48"/>
      <c r="D1010" s="25"/>
      <c r="E1010" s="73"/>
      <c r="F1010" s="76">
        <f t="shared" si="165"/>
        <v>0</v>
      </c>
      <c r="G1010" s="71">
        <f t="shared" si="166"/>
        <v>0</v>
      </c>
      <c r="H1010" s="71">
        <f t="shared" si="167"/>
        <v>0</v>
      </c>
      <c r="I1010" s="71">
        <f t="shared" si="168"/>
        <v>0</v>
      </c>
      <c r="J1010" s="71">
        <f t="shared" si="169"/>
        <v>0</v>
      </c>
      <c r="K1010" s="50">
        <f t="shared" si="170"/>
        <v>0</v>
      </c>
      <c r="L1010" s="51">
        <f t="shared" si="171"/>
        <v>0</v>
      </c>
      <c r="M1010" s="49">
        <f t="shared" si="172"/>
        <v>0</v>
      </c>
      <c r="N1010" s="49">
        <f t="shared" si="173"/>
        <v>0</v>
      </c>
      <c r="O1010" s="49">
        <f t="shared" si="174"/>
        <v>0</v>
      </c>
      <c r="P1010" s="50">
        <f t="shared" si="175"/>
        <v>0</v>
      </c>
      <c r="Q1010" s="105"/>
      <c r="R1010" s="105"/>
      <c r="S1010" s="105"/>
    </row>
    <row r="1011" spans="1:19" x14ac:dyDescent="0.2">
      <c r="A1011" s="104">
        <f>IF(E1011&gt;0,IF(E1011&gt;0,1+MAX($A$14:A1010),0),0)</f>
        <v>0</v>
      </c>
      <c r="B1011" s="39"/>
      <c r="C1011" s="48"/>
      <c r="D1011" s="25"/>
      <c r="E1011" s="73"/>
      <c r="F1011" s="76">
        <f t="shared" si="165"/>
        <v>0</v>
      </c>
      <c r="G1011" s="71">
        <f t="shared" si="166"/>
        <v>0</v>
      </c>
      <c r="H1011" s="71">
        <f t="shared" si="167"/>
        <v>0</v>
      </c>
      <c r="I1011" s="71">
        <f t="shared" si="168"/>
        <v>0</v>
      </c>
      <c r="J1011" s="71">
        <f t="shared" si="169"/>
        <v>0</v>
      </c>
      <c r="K1011" s="50">
        <f t="shared" si="170"/>
        <v>0</v>
      </c>
      <c r="L1011" s="51">
        <f t="shared" si="171"/>
        <v>0</v>
      </c>
      <c r="M1011" s="49">
        <f t="shared" si="172"/>
        <v>0</v>
      </c>
      <c r="N1011" s="49">
        <f t="shared" si="173"/>
        <v>0</v>
      </c>
      <c r="O1011" s="49">
        <f t="shared" si="174"/>
        <v>0</v>
      </c>
      <c r="P1011" s="50">
        <f t="shared" si="175"/>
        <v>0</v>
      </c>
      <c r="Q1011" s="105"/>
      <c r="R1011" s="105"/>
      <c r="S1011" s="105"/>
    </row>
    <row r="1012" spans="1:19" x14ac:dyDescent="0.2">
      <c r="A1012" s="104">
        <f>IF(E1012&gt;0,IF(E1012&gt;0,1+MAX($A$14:A1011),0),0)</f>
        <v>0</v>
      </c>
      <c r="B1012" s="39"/>
      <c r="C1012" s="48"/>
      <c r="D1012" s="25"/>
      <c r="E1012" s="73"/>
      <c r="F1012" s="76">
        <f t="shared" si="165"/>
        <v>0</v>
      </c>
      <c r="G1012" s="71">
        <f t="shared" si="166"/>
        <v>0</v>
      </c>
      <c r="H1012" s="71">
        <f t="shared" si="167"/>
        <v>0</v>
      </c>
      <c r="I1012" s="71">
        <f t="shared" si="168"/>
        <v>0</v>
      </c>
      <c r="J1012" s="71">
        <f t="shared" si="169"/>
        <v>0</v>
      </c>
      <c r="K1012" s="50">
        <f t="shared" si="170"/>
        <v>0</v>
      </c>
      <c r="L1012" s="51">
        <f t="shared" si="171"/>
        <v>0</v>
      </c>
      <c r="M1012" s="49">
        <f t="shared" si="172"/>
        <v>0</v>
      </c>
      <c r="N1012" s="49">
        <f t="shared" si="173"/>
        <v>0</v>
      </c>
      <c r="O1012" s="49">
        <f t="shared" si="174"/>
        <v>0</v>
      </c>
      <c r="P1012" s="50">
        <f t="shared" si="175"/>
        <v>0</v>
      </c>
      <c r="Q1012" s="105"/>
      <c r="R1012" s="105"/>
      <c r="S1012" s="105"/>
    </row>
    <row r="1013" spans="1:19" ht="12" thickBot="1" x14ac:dyDescent="0.25">
      <c r="A1013" s="104">
        <f>IF(E1013&gt;0,IF(E1013&gt;0,1+MAX($A$14:A1012),0),0)</f>
        <v>0</v>
      </c>
      <c r="B1013" s="74"/>
      <c r="C1013" s="75"/>
      <c r="D1013" s="26"/>
      <c r="E1013" s="40"/>
      <c r="F1013" s="76">
        <f t="shared" si="165"/>
        <v>0</v>
      </c>
      <c r="G1013" s="71">
        <f t="shared" si="166"/>
        <v>0</v>
      </c>
      <c r="H1013" s="71">
        <f t="shared" si="167"/>
        <v>0</v>
      </c>
      <c r="I1013" s="71">
        <f t="shared" si="168"/>
        <v>0</v>
      </c>
      <c r="J1013" s="71">
        <f t="shared" si="169"/>
        <v>0</v>
      </c>
      <c r="K1013" s="54">
        <f t="shared" si="170"/>
        <v>0</v>
      </c>
      <c r="L1013" s="52">
        <f t="shared" si="171"/>
        <v>0</v>
      </c>
      <c r="M1013" s="53">
        <f t="shared" si="172"/>
        <v>0</v>
      </c>
      <c r="N1013" s="53">
        <f t="shared" si="173"/>
        <v>0</v>
      </c>
      <c r="O1013" s="53">
        <f t="shared" si="174"/>
        <v>0</v>
      </c>
      <c r="P1013" s="54">
        <f t="shared" si="175"/>
        <v>0</v>
      </c>
      <c r="Q1013" s="105"/>
      <c r="R1013" s="105"/>
      <c r="S1013" s="105"/>
    </row>
    <row r="1014" spans="1:19" ht="12" customHeight="1" thickBot="1" x14ac:dyDescent="0.25">
      <c r="A1014" s="271" t="s">
        <v>57</v>
      </c>
      <c r="B1014" s="272"/>
      <c r="C1014" s="272"/>
      <c r="D1014" s="272"/>
      <c r="E1014" s="272"/>
      <c r="F1014" s="272"/>
      <c r="G1014" s="272"/>
      <c r="H1014" s="272"/>
      <c r="I1014" s="272"/>
      <c r="J1014" s="272"/>
      <c r="K1014" s="273"/>
      <c r="L1014" s="77">
        <f>SUM(L14:L1013)</f>
        <v>0</v>
      </c>
      <c r="M1014" s="78">
        <f>SUM(M14:M1013)</f>
        <v>0</v>
      </c>
      <c r="N1014" s="78">
        <f>SUM(N14:N1013)</f>
        <v>0</v>
      </c>
      <c r="O1014" s="78">
        <f>SUM(O14:O1013)</f>
        <v>0</v>
      </c>
      <c r="P1014" s="79">
        <f>SUM(P14:P1013)</f>
        <v>0</v>
      </c>
    </row>
    <row r="1015" spans="1:19" x14ac:dyDescent="0.2">
      <c r="A1015" s="17"/>
      <c r="B1015" s="17"/>
      <c r="C1015" s="17"/>
      <c r="D1015" s="17"/>
      <c r="E1015" s="17"/>
      <c r="F1015" s="17"/>
      <c r="G1015" s="17"/>
      <c r="H1015" s="17"/>
      <c r="I1015" s="17"/>
      <c r="J1015" s="17"/>
      <c r="K1015" s="17"/>
      <c r="L1015" s="17"/>
      <c r="M1015" s="17"/>
      <c r="N1015" s="17"/>
      <c r="O1015" s="17"/>
      <c r="P1015" s="17"/>
    </row>
    <row r="1016" spans="1:19" x14ac:dyDescent="0.2">
      <c r="A1016" s="17"/>
      <c r="B1016" s="17"/>
      <c r="C1016" s="17"/>
      <c r="D1016" s="17"/>
      <c r="E1016" s="17"/>
      <c r="F1016" s="17"/>
      <c r="G1016" s="17"/>
      <c r="H1016" s="17"/>
      <c r="I1016" s="17"/>
      <c r="J1016" s="17"/>
      <c r="K1016" s="17"/>
      <c r="L1016" s="17"/>
      <c r="M1016" s="17"/>
      <c r="N1016" s="17"/>
      <c r="O1016" s="17"/>
      <c r="P1016" s="17"/>
    </row>
    <row r="1017" spans="1:19" x14ac:dyDescent="0.2">
      <c r="A1017" s="1" t="s">
        <v>14</v>
      </c>
      <c r="B1017" s="17"/>
      <c r="C1017" s="270" t="str">
        <f>'Kops a'!C34:H34</f>
        <v>Armands Ūbelis</v>
      </c>
      <c r="D1017" s="270"/>
      <c r="E1017" s="270"/>
      <c r="F1017" s="270"/>
      <c r="G1017" s="270"/>
      <c r="H1017" s="270"/>
      <c r="I1017" s="17"/>
      <c r="J1017" s="17"/>
      <c r="K1017" s="17"/>
      <c r="L1017" s="17"/>
      <c r="M1017" s="17"/>
      <c r="N1017" s="17"/>
      <c r="O1017" s="17"/>
      <c r="P1017" s="17"/>
    </row>
    <row r="1018" spans="1:19" x14ac:dyDescent="0.2">
      <c r="A1018" s="17"/>
      <c r="B1018" s="17"/>
      <c r="C1018" s="207" t="s">
        <v>15</v>
      </c>
      <c r="D1018" s="207"/>
      <c r="E1018" s="207"/>
      <c r="F1018" s="207"/>
      <c r="G1018" s="207"/>
      <c r="H1018" s="207"/>
      <c r="I1018" s="17"/>
      <c r="J1018" s="17"/>
      <c r="K1018" s="17"/>
      <c r="L1018" s="17"/>
      <c r="M1018" s="17"/>
      <c r="N1018" s="17"/>
      <c r="O1018" s="17"/>
      <c r="P1018" s="17"/>
    </row>
    <row r="1019" spans="1:19" x14ac:dyDescent="0.2">
      <c r="A1019" s="17"/>
      <c r="B1019" s="17"/>
      <c r="C1019" s="17"/>
      <c r="D1019" s="17"/>
      <c r="E1019" s="17"/>
      <c r="F1019" s="17"/>
      <c r="G1019" s="17"/>
      <c r="H1019" s="17"/>
      <c r="I1019" s="17"/>
      <c r="J1019" s="17"/>
      <c r="K1019" s="17"/>
      <c r="L1019" s="17"/>
      <c r="M1019" s="17"/>
      <c r="N1019" s="17"/>
      <c r="O1019" s="17"/>
      <c r="P1019" s="17"/>
    </row>
    <row r="1020" spans="1:19" x14ac:dyDescent="0.2">
      <c r="A1020" s="96" t="str">
        <f>'Kops a'!A37</f>
        <v>Tāme sastādīta 2019. gada 13. decembris</v>
      </c>
      <c r="B1020" s="97"/>
      <c r="C1020" s="97"/>
      <c r="D1020" s="97"/>
      <c r="E1020" s="17"/>
      <c r="F1020" s="17"/>
      <c r="G1020" s="17"/>
      <c r="H1020" s="17"/>
      <c r="I1020" s="17"/>
      <c r="J1020" s="17"/>
      <c r="K1020" s="17"/>
      <c r="L1020" s="17"/>
      <c r="M1020" s="17"/>
      <c r="N1020" s="17"/>
      <c r="O1020" s="17"/>
      <c r="P1020" s="17"/>
    </row>
    <row r="1021" spans="1:19" x14ac:dyDescent="0.2">
      <c r="A1021" s="17"/>
      <c r="B1021" s="17"/>
      <c r="C1021" s="17"/>
      <c r="D1021" s="17"/>
      <c r="E1021" s="17"/>
      <c r="F1021" s="17"/>
      <c r="G1021" s="17"/>
      <c r="H1021" s="17"/>
      <c r="I1021" s="17"/>
      <c r="J1021" s="17"/>
      <c r="K1021" s="17"/>
      <c r="L1021" s="17"/>
      <c r="M1021" s="17"/>
      <c r="N1021" s="17"/>
      <c r="O1021" s="17"/>
      <c r="P1021" s="17"/>
    </row>
    <row r="1022" spans="1:19" x14ac:dyDescent="0.2">
      <c r="A1022" s="1" t="s">
        <v>37</v>
      </c>
      <c r="B1022" s="17"/>
      <c r="C1022" s="270">
        <f>'Kops a'!C39:H39</f>
        <v>0</v>
      </c>
      <c r="D1022" s="270"/>
      <c r="E1022" s="270"/>
      <c r="F1022" s="270"/>
      <c r="G1022" s="270"/>
      <c r="H1022" s="270"/>
      <c r="I1022" s="17"/>
      <c r="J1022" s="17"/>
      <c r="K1022" s="17"/>
      <c r="L1022" s="17"/>
      <c r="M1022" s="17"/>
      <c r="N1022" s="17"/>
      <c r="O1022" s="17"/>
      <c r="P1022" s="17"/>
    </row>
    <row r="1023" spans="1:19" x14ac:dyDescent="0.2">
      <c r="A1023" s="17"/>
      <c r="B1023" s="17"/>
      <c r="C1023" s="207" t="s">
        <v>15</v>
      </c>
      <c r="D1023" s="207"/>
      <c r="E1023" s="207"/>
      <c r="F1023" s="207"/>
      <c r="G1023" s="207"/>
      <c r="H1023" s="207"/>
      <c r="I1023" s="17"/>
      <c r="J1023" s="17"/>
      <c r="K1023" s="17"/>
      <c r="L1023" s="17"/>
      <c r="M1023" s="17"/>
      <c r="N1023" s="17"/>
      <c r="O1023" s="17"/>
      <c r="P1023" s="17"/>
    </row>
    <row r="1024" spans="1:19" x14ac:dyDescent="0.2">
      <c r="A1024" s="17"/>
      <c r="B1024" s="17"/>
      <c r="C1024" s="17"/>
      <c r="D1024" s="17"/>
      <c r="E1024" s="17"/>
      <c r="F1024" s="17"/>
      <c r="G1024" s="17"/>
      <c r="H1024" s="17"/>
      <c r="I1024" s="17"/>
      <c r="J1024" s="17"/>
      <c r="K1024" s="17"/>
      <c r="L1024" s="17"/>
      <c r="M1024" s="17"/>
      <c r="N1024" s="17"/>
      <c r="O1024" s="17"/>
      <c r="P1024" s="17"/>
    </row>
    <row r="1025" spans="1:16" x14ac:dyDescent="0.2">
      <c r="A1025" s="96" t="s">
        <v>54</v>
      </c>
      <c r="B1025" s="97"/>
      <c r="C1025" s="101" t="str">
        <f>'Kops a'!C42</f>
        <v>4-02608</v>
      </c>
      <c r="D1025" s="55"/>
      <c r="E1025" s="17"/>
      <c r="F1025" s="17"/>
      <c r="G1025" s="17"/>
      <c r="H1025" s="17"/>
      <c r="I1025" s="17"/>
      <c r="J1025" s="17"/>
      <c r="K1025" s="17"/>
      <c r="L1025" s="17"/>
      <c r="M1025" s="17"/>
      <c r="N1025" s="17"/>
      <c r="O1025" s="17"/>
      <c r="P1025" s="17"/>
    </row>
    <row r="1026" spans="1:16" x14ac:dyDescent="0.2">
      <c r="A1026" s="17"/>
      <c r="B1026" s="17"/>
      <c r="C1026" s="17"/>
      <c r="D1026" s="17"/>
      <c r="E1026" s="17"/>
      <c r="F1026" s="17"/>
      <c r="G1026" s="17"/>
      <c r="H1026" s="17"/>
      <c r="I1026" s="17"/>
      <c r="J1026" s="17"/>
      <c r="K1026" s="17"/>
      <c r="L1026" s="17"/>
      <c r="M1026" s="17"/>
      <c r="N1026" s="17"/>
      <c r="O1026" s="17"/>
      <c r="P1026" s="17"/>
    </row>
  </sheetData>
  <mergeCells count="22">
    <mergeCell ref="C1023:H1023"/>
    <mergeCell ref="C4:I4"/>
    <mergeCell ref="F12:K12"/>
    <mergeCell ref="A9:F9"/>
    <mergeCell ref="J9:M9"/>
    <mergeCell ref="D8:L8"/>
    <mergeCell ref="A1014:K1014"/>
    <mergeCell ref="C1017:H1017"/>
    <mergeCell ref="C1018:H1018"/>
    <mergeCell ref="C1022:H1022"/>
    <mergeCell ref="N9:O9"/>
    <mergeCell ref="A12:A13"/>
    <mergeCell ref="B12:B13"/>
    <mergeCell ref="C12:C13"/>
    <mergeCell ref="D12:D13"/>
    <mergeCell ref="E12:E13"/>
    <mergeCell ref="L12:P12"/>
    <mergeCell ref="C2:I2"/>
    <mergeCell ref="C3:I3"/>
    <mergeCell ref="D5:L5"/>
    <mergeCell ref="D6:L6"/>
    <mergeCell ref="D7:L7"/>
  </mergeCells>
  <conditionalFormatting sqref="B1013:E1013 B15:B1012 D15:E1012">
    <cfRule type="cellIs" dxfId="23" priority="34" operator="equal">
      <formula>0</formula>
    </cfRule>
  </conditionalFormatting>
  <conditionalFormatting sqref="N9:O9">
    <cfRule type="cellIs" dxfId="22" priority="33" operator="equal">
      <formula>0</formula>
    </cfRule>
  </conditionalFormatting>
  <conditionalFormatting sqref="C2:I2">
    <cfRule type="cellIs" dxfId="21" priority="30" operator="equal">
      <formula>0</formula>
    </cfRule>
  </conditionalFormatting>
  <conditionalFormatting sqref="O10">
    <cfRule type="cellIs" dxfId="20" priority="29" operator="equal">
      <formula>"20__. gada __. _________"</formula>
    </cfRule>
  </conditionalFormatting>
  <conditionalFormatting sqref="K14:P1013 L1014:P1014">
    <cfRule type="cellIs" dxfId="19" priority="23" operator="equal">
      <formula>0</formula>
    </cfRule>
  </conditionalFormatting>
  <conditionalFormatting sqref="C4:I4">
    <cfRule type="cellIs" dxfId="18" priority="22" operator="equal">
      <formula>0</formula>
    </cfRule>
  </conditionalFormatting>
  <conditionalFormatting sqref="C15:C1012">
    <cfRule type="cellIs" dxfId="17" priority="21" operator="equal">
      <formula>0</formula>
    </cfRule>
  </conditionalFormatting>
  <conditionalFormatting sqref="D5:L8">
    <cfRule type="cellIs" dxfId="16" priority="19" operator="equal">
      <formula>0</formula>
    </cfRule>
  </conditionalFormatting>
  <conditionalFormatting sqref="B14 D14:E14">
    <cfRule type="cellIs" dxfId="15" priority="18" operator="equal">
      <formula>0</formula>
    </cfRule>
  </conditionalFormatting>
  <conditionalFormatting sqref="C14">
    <cfRule type="cellIs" dxfId="14" priority="17" operator="equal">
      <formula>0</formula>
    </cfRule>
  </conditionalFormatting>
  <conditionalFormatting sqref="P10">
    <cfRule type="cellIs" dxfId="13" priority="15" operator="equal">
      <formula>"20__. gada __. _________"</formula>
    </cfRule>
  </conditionalFormatting>
  <conditionalFormatting sqref="C1022:H1022">
    <cfRule type="cellIs" dxfId="12" priority="12" operator="equal">
      <formula>0</formula>
    </cfRule>
  </conditionalFormatting>
  <conditionalFormatting sqref="C1017:H1017">
    <cfRule type="cellIs" dxfId="11" priority="11" operator="equal">
      <formula>0</formula>
    </cfRule>
  </conditionalFormatting>
  <conditionalFormatting sqref="C1022:H1022 C1025 C1017:H1017">
    <cfRule type="cellIs" dxfId="10" priority="10" operator="equal">
      <formula>0</formula>
    </cfRule>
  </conditionalFormatting>
  <conditionalFormatting sqref="D1">
    <cfRule type="cellIs" dxfId="9" priority="9" operator="equal">
      <formula>0</formula>
    </cfRule>
  </conditionalFormatting>
  <conditionalFormatting sqref="A9:F9">
    <cfRule type="containsText" dxfId="8" priority="8" operator="containsText" text="Tāme sastādīta  20__. gada tirgus cenās, pamatojoties uz ___ daļas rasējumiem">
      <formula>NOT(ISERROR(SEARCH("Tāme sastādīta  20__. gada tirgus cenās, pamatojoties uz ___ daļas rasējumiem",A9)))</formula>
    </cfRule>
  </conditionalFormatting>
  <conditionalFormatting sqref="A1014:K1014">
    <cfRule type="containsText" dxfId="7" priority="7" operator="containsText" text="Tiešās izmaksas kopā, t. sk. darba devēja sociālais nodoklis __.__% ">
      <formula>NOT(ISERROR(SEARCH("Tiešās izmaksas kopā, t. sk. darba devēja sociālais nodoklis __.__% ",A1014)))</formula>
    </cfRule>
  </conditionalFormatting>
  <conditionalFormatting sqref="A14:A1013">
    <cfRule type="cellIs" dxfId="6" priority="6" operator="equal">
      <formula>0</formula>
    </cfRule>
  </conditionalFormatting>
  <conditionalFormatting sqref="F14:G14 I14:J14">
    <cfRule type="cellIs" dxfId="5" priority="4" operator="equal">
      <formula>0</formula>
    </cfRule>
  </conditionalFormatting>
  <conditionalFormatting sqref="H14">
    <cfRule type="cellIs" dxfId="4" priority="3" operator="equal">
      <formula>0</formula>
    </cfRule>
  </conditionalFormatting>
  <conditionalFormatting sqref="F15:G1013 I15:J1013">
    <cfRule type="cellIs" dxfId="3" priority="2" operator="equal">
      <formula>0</formula>
    </cfRule>
  </conditionalFormatting>
  <conditionalFormatting sqref="H15:H1013">
    <cfRule type="cellIs" dxfId="2" priority="1" operator="equal">
      <formula>0</formula>
    </cfRule>
  </conditionalFormatting>
  <pageMargins left="0.25" right="0.25" top="0.75" bottom="0.75" header="0.3" footer="0.3"/>
  <pageSetup paperSize="9"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containsText" priority="14" operator="containsText" id="{FF7EA908-55EC-4C43-BFD3-676EB2F59EFD}">
            <xm:f>NOT(ISERROR(SEARCH("Tāme sastādīta ____. gada ___. ______________",A1020)))</xm:f>
            <xm:f>"Tāme sastādīta ____. gada ___. ______________"</xm:f>
            <x14:dxf>
              <font>
                <color auto="1"/>
              </font>
              <fill>
                <patternFill>
                  <bgColor rgb="FFC6EFCE"/>
                </patternFill>
              </fill>
            </x14:dxf>
          </x14:cfRule>
          <xm:sqref>A1020</xm:sqref>
        </x14:conditionalFormatting>
        <x14:conditionalFormatting xmlns:xm="http://schemas.microsoft.com/office/excel/2006/main">
          <x14:cfRule type="containsText" priority="13" operator="containsText" id="{7D30F4F9-54F3-4EAD-9065-3BE0F6D67384}">
            <xm:f>NOT(ISERROR(SEARCH("Sertifikāta Nr. _________________________________",A1025)))</xm:f>
            <xm:f>"Sertifikāta Nr. _________________________________"</xm:f>
            <x14:dxf>
              <font>
                <color auto="1"/>
              </font>
              <fill>
                <patternFill>
                  <bgColor rgb="FFC6EFCE"/>
                </patternFill>
              </fill>
            </x14:dxf>
          </x14:cfRule>
          <xm:sqref>A1025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Kopt a</vt:lpstr>
      <vt:lpstr>Kops a</vt:lpstr>
      <vt:lpstr>1a</vt:lpstr>
      <vt:lpstr>2a</vt:lpstr>
      <vt:lpstr>3a</vt:lpstr>
      <vt:lpstr>4a</vt:lpstr>
      <vt:lpstr>5a</vt:lpstr>
      <vt:lpstr>7a</vt:lpstr>
      <vt:lpstr>8a</vt:lpstr>
      <vt:lpstr>9a</vt:lpstr>
      <vt:lpstr>10a</vt:lpstr>
      <vt:lpstr>11a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Armands Ūbelis</dc:creator>
  <cp:lastModifiedBy>Uldis</cp:lastModifiedBy>
  <cp:lastPrinted>2020-09-22T05:46:12Z</cp:lastPrinted>
  <dcterms:created xsi:type="dcterms:W3CDTF">2019-03-11T11:42:22Z</dcterms:created>
  <dcterms:modified xsi:type="dcterms:W3CDTF">2022-01-11T08:26:55Z</dcterms:modified>
</cp:coreProperties>
</file>